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<sst xmlns="http://schemas.openxmlformats.org/spreadsheetml/2006/main" count="240" uniqueCount="233">
  <si>
    <t>Nume partener</t>
  </si>
  <si>
    <t>Nume subcontractor</t>
  </si>
  <si>
    <t>CMF DR. BANU-BRADU CATALIN</t>
  </si>
  <si>
    <t>BANU-BRADU CĂTĂLIN</t>
  </si>
  <si>
    <t>CABINET MEDICINA GENERALA PEDIATRIE DR. BRANZEI MARIA</t>
  </si>
  <si>
    <t>BRÂNZEI MARIA</t>
  </si>
  <si>
    <t>CMG. DR. BARBUS DANA</t>
  </si>
  <si>
    <t>BĂRBUŞ DANA-MIHAELA</t>
  </si>
  <si>
    <t>CAB. MEDICAL ASOCIAT MEDIFAM</t>
  </si>
  <si>
    <t>BODNARIUC CRISTINA-PIA</t>
  </si>
  <si>
    <t>CABINET MEDICAL INDIVIDUAL DR.BREZOSZKI SILVIA</t>
  </si>
  <si>
    <t>BREZOSZKI SILVIA</t>
  </si>
  <si>
    <t>CMF. DR. BUTEANU ANCA LIA</t>
  </si>
  <si>
    <t>BUTEANU ANCA-LIA</t>
  </si>
  <si>
    <t>CMF. DR. CHERTIF RODICA</t>
  </si>
  <si>
    <t>CHERTIF RODICA</t>
  </si>
  <si>
    <t>CHINTA MEDFAM SRL</t>
  </si>
  <si>
    <t>CHINTA EUGENIA-MARIA</t>
  </si>
  <si>
    <t>CABINET MEDICAL MEDICINĂ GENERALĂ  DR. PETRUSEL LUCIA</t>
  </si>
  <si>
    <t>BOŞCA LUCIA-MARIA</t>
  </si>
  <si>
    <t>CABINETE MEDICALE ASOCIATE DR. BĂLC</t>
  </si>
  <si>
    <t>BĂLC ALEXANDRINA-MINODORA</t>
  </si>
  <si>
    <t>CMF. DR. ANDREI DIANA</t>
  </si>
  <si>
    <t>ANDREI DIANA</t>
  </si>
  <si>
    <t>CABINET MEDICINĂ GENERALĂ DR. BOCAI DACIANA GABRIELA</t>
  </si>
  <si>
    <t>BOCAI DACIANA-GABRIELA</t>
  </si>
  <si>
    <t>CMF. DR. CHIRILEANU TRAIAN</t>
  </si>
  <si>
    <t>CHIRILEANU TRAIAN</t>
  </si>
  <si>
    <t>CABINET MEDICAL MEDICINĂ DE FAMILIE  DR. CIOPOR SIMONA RAHILA</t>
  </si>
  <si>
    <t>CIOPOR SIMONA-RAHILA</t>
  </si>
  <si>
    <t>CAB MED DR BIRIS CORINA SRL</t>
  </si>
  <si>
    <t>BIRIŞ CORINA-DAIANA</t>
  </si>
  <si>
    <t>CMF. DR. BORZ FELICIA</t>
  </si>
  <si>
    <t>BORZ FELICIA-FLORINA-GABRIELA</t>
  </si>
  <si>
    <t>CMI DR BALAN LAVINIA</t>
  </si>
  <si>
    <t>BĂLAN LAVINIA-DOINA</t>
  </si>
  <si>
    <t>CHINŢA ADRIANA-NICOLETA</t>
  </si>
  <si>
    <t>BĂLC AUGUSTIN</t>
  </si>
  <si>
    <t>MED FAM CADAR SRL</t>
  </si>
  <si>
    <t>CADAR RODICA-SANDA</t>
  </si>
  <si>
    <t>CABINETE MEDICALE ASOCIATE IZA</t>
  </si>
  <si>
    <t>COTÂRLAN RADU-IOAN</t>
  </si>
  <si>
    <t>CABINET MEDICAL MEDICINĂ DE FAMILIE DR. CUCEREAN GALINA</t>
  </si>
  <si>
    <t>CUCEREAN GALINA</t>
  </si>
  <si>
    <t>CMI DR.FILIPAS MARCEL</t>
  </si>
  <si>
    <t>FILIPAŞ MARCEL-PETRU</t>
  </si>
  <si>
    <t>CABINET MEDICINA DE FAMILIE DR CIOC DANA MIHAELA SRL</t>
  </si>
  <si>
    <t>CIOC DANA-MIHAELA</t>
  </si>
  <si>
    <t>CMI. DR. COROS</t>
  </si>
  <si>
    <t>COROŞ FELICIA-ANGELA-RODICA</t>
  </si>
  <si>
    <t>CABINET MEDICINĂ GENERALĂ PEDIATRIE DR. COȚAN VALERIA DORINA</t>
  </si>
  <si>
    <t>COŢAN VALERIA-DORINA</t>
  </si>
  <si>
    <t>CABINET MEDICAL INIDVIDUAL DR. DROMERESCHI</t>
  </si>
  <si>
    <t>DROMERESCHI GABRIELA</t>
  </si>
  <si>
    <t>CABINET MEDICINA GENERALA DR. COMAN FLORICA MARIA</t>
  </si>
  <si>
    <t>COMAN FLORICA-MARIA</t>
  </si>
  <si>
    <t>CABINET MEDICINA GENERALA DR. COZMA OTILIA</t>
  </si>
  <si>
    <t>COZMA OTILIA</t>
  </si>
  <si>
    <t>CABINET MEDICAL MEDICINA DE FAMILIE DR.DEMIAN ROXANA-MARIA</t>
  </si>
  <si>
    <t>DEMIAN ROXANA-MARIA</t>
  </si>
  <si>
    <t>CMF. DR. DICU NICOLETA</t>
  </si>
  <si>
    <t>DICU NICOLETA</t>
  </si>
  <si>
    <t>CABINET MEDICAL  GERIATRIE  DR  FLORESCU SRL</t>
  </si>
  <si>
    <t>FLORESCU DAN</t>
  </si>
  <si>
    <t>FRIEDL MED SRL</t>
  </si>
  <si>
    <t>FRIEDL SILVIA-ELENA</t>
  </si>
  <si>
    <t>CABINET MEDICINA GENERALA DR.FAGADAR ANGELICA</t>
  </si>
  <si>
    <t>FĂGĂDAR ANGELICA</t>
  </si>
  <si>
    <t>CMI. DR. GANEA ROBERT</t>
  </si>
  <si>
    <t>GANEA ROBERT-OVIDIU</t>
  </si>
  <si>
    <t>CABINET MEDICINĂ GENERALĂ DR. GRINDEANU MAGDA</t>
  </si>
  <si>
    <t>GRINDEANU MAGDA</t>
  </si>
  <si>
    <t>CABINET MEDICINĂ GENERALĂ DR. IURCA MIRELA</t>
  </si>
  <si>
    <t>IURCA CARMEN-MIRELA</t>
  </si>
  <si>
    <t>CABINET MEDICINA GENERALA DR. COMAN MARA</t>
  </si>
  <si>
    <t>COMAN MARIA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</si>
  <si>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</si>
  <si>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</si>
  <si>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</si>
  <si>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</si>
  <si>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MEDICINA GENERALA DR.GEORGESCU CARMEN</t>
  </si>
  <si>
    <t>GEORGESCU CARMEN</t>
  </si>
  <si>
    <t>CMI. DR. GRIGORE MARIANA</t>
  </si>
  <si>
    <t>GRIGORE MARIANA</t>
  </si>
  <si>
    <t>CMI Dr. HENDRE GINA MARIA</t>
  </si>
  <si>
    <t>HENDRE GINA-MARIA</t>
  </si>
  <si>
    <t>CMF. DR. KAZAI GYONGYI</t>
  </si>
  <si>
    <t>KAZAI GYÖNGYI-ECATERINA</t>
  </si>
  <si>
    <t>CABINET MEDICAL INDIVIDUAL MEDICINA GENERALA DR. KIRCHMAIER EVA</t>
  </si>
  <si>
    <t>KIRCHMAIER EVA-MARILENA</t>
  </si>
  <si>
    <t>CABINET MEDICAL INDIVIDUAL DR. LAZA VASILE</t>
  </si>
  <si>
    <t>LAZA VASILE-IOAN</t>
  </si>
  <si>
    <t>CMF. DR. FALCUSAN RODICA</t>
  </si>
  <si>
    <t>FALCUŞAN RODICA</t>
  </si>
  <si>
    <t>SC ELSYS MEDICAL SRL</t>
  </si>
  <si>
    <t>FĂGĂDAR ELISABETA-ANGELA</t>
  </si>
  <si>
    <t>CMF. DR. FARCAS AURELIA</t>
  </si>
  <si>
    <t>FĂRCAŞ AURELIA</t>
  </si>
  <si>
    <t>CABINET MEDICAL INDIVIDUAL DR GANEA ANDRADA</t>
  </si>
  <si>
    <t>GANEA ANDRADA-VIORICA-ANGELA</t>
  </si>
  <si>
    <t>CABINET MEDICAL INDIVIDUAL DE MEDICINA GENERALA DR. GRADISTEANU CORNELIA</t>
  </si>
  <si>
    <t>GRĂDIŞTEANU CORNELIA-RUJA</t>
  </si>
  <si>
    <t>CABINET MEDICAL INDIVIDUAL  DR. ILEA CORNELICA</t>
  </si>
  <si>
    <t>ILEA CORNELICA</t>
  </si>
  <si>
    <t>DR GHEORGHE LASCU CAB MED SRL</t>
  </si>
  <si>
    <t>LASCU GHEORGHE</t>
  </si>
  <si>
    <t>CENTRUL MEDICAL DENT FAM SRL</t>
  </si>
  <si>
    <t>LUPU ALINA-DANA</t>
  </si>
  <si>
    <t>CABINET MEDICAL INDIVIDUAL DR. MARCHIS CRISTINA  AURELIA</t>
  </si>
  <si>
    <t>MARCHIŞ CRISTINA-AURELIA</t>
  </si>
  <si>
    <t>CAB MEDICINA GENERALA SI ECOGRAFIE DR.MICLAUS DOINA</t>
  </si>
  <si>
    <t>MICLĂUŞ DOINA-ANAMARIA</t>
  </si>
  <si>
    <t>CMI MEDICINĂ GENERALĂ DR.MICLĂUȘ RODICA</t>
  </si>
  <si>
    <t>MICLĂUŞ RODICA</t>
  </si>
  <si>
    <t>MIHAI ILEANA</t>
  </si>
  <si>
    <t>DR. LACATUS MARIA DANIELA-CABINET MEDICAL MEDICINA DE FAMILIE</t>
  </si>
  <si>
    <t>LĂCĂTUŞ MARIA-DANIELA</t>
  </si>
  <si>
    <t>CABINET MEDICAL MEDICINA DE FAMILIE DR. MAGDAȘ LILIANA</t>
  </si>
  <si>
    <t>MAGDAŞ LILIANA-MARCELA</t>
  </si>
  <si>
    <t>NV FULL MEDICAL SRL</t>
  </si>
  <si>
    <t>MAN CĂLIN-FLAVIU</t>
  </si>
  <si>
    <t>CMF. DR. NASTAI VIORICA</t>
  </si>
  <si>
    <t>NASTAI VIORICA-ARIANA</t>
  </si>
  <si>
    <t>CABINET MEDICAL INDIVIDUAL MEDIC DE FAMILIE POP DADIANA</t>
  </si>
  <si>
    <t>POP DADIANA</t>
  </si>
  <si>
    <t>CABINET MEDICAL INDIVIDUAL  DR.MAGHEAR VALERIA</t>
  </si>
  <si>
    <t>MAGHEAR VALERIA</t>
  </si>
  <si>
    <t>CABINET MEDICINA GENERALA  DR. MOCIRAN ANAMARIA</t>
  </si>
  <si>
    <t>MOCIRAN ANAMARIA</t>
  </si>
  <si>
    <t>CMF. DR. MURESAN ALINA</t>
  </si>
  <si>
    <t>MUREŞAN ALINA</t>
  </si>
  <si>
    <t>CABINET MEDICINA DE FAMILIE  DR. MAGUREAN MARIA</t>
  </si>
  <si>
    <t>MĂGUREAN MARIA-CORNELIA</t>
  </si>
  <si>
    <t>CMF. DR. OPRIS MARIA</t>
  </si>
  <si>
    <t>OPRIŞ MARIA</t>
  </si>
  <si>
    <t>CABINET MEDICAL INDIVIDUAL DR. POP ELENA</t>
  </si>
  <si>
    <t>POP ELENA</t>
  </si>
  <si>
    <t>CABINET MEDICAL INDIVIDUAL DR. MANEA VIOREL</t>
  </si>
  <si>
    <t>MANEA VIOREL</t>
  </si>
  <si>
    <t>CMF. DR. MARTON GABRIELA</t>
  </si>
  <si>
    <t>MARTON GABRIELA</t>
  </si>
  <si>
    <t>CABINET MEDICAL INDIVIDUAL MEDICINA DE FAMILIE DR. NAGHI JULIEN GABRIEL</t>
  </si>
  <si>
    <t>NAGHI JULIEN-GABRIEL</t>
  </si>
  <si>
    <t>CABINET MEDICAL INDIVIDUAL DR. NAPA DOINA</t>
  </si>
  <si>
    <t>NAPA DOINA</t>
  </si>
  <si>
    <t>CMF. DR. NEGRU MARIA</t>
  </si>
  <si>
    <t>NEGRU MARIA</t>
  </si>
  <si>
    <t>CABINET MEDICINA GENERALA DR.OPRIS IOAN SERGIU</t>
  </si>
  <si>
    <t>OPRIŞ IOAN-SERGIU</t>
  </si>
  <si>
    <t>CABINET MEDICINA GENERALA DR.POMIAN ADRIANA</t>
  </si>
  <si>
    <t>POMIAN ADRIANA-ANCA</t>
  </si>
  <si>
    <t>CMF. DR. POP SIMINA</t>
  </si>
  <si>
    <t>POP ELENA-GRAŢIELA-SIMINA</t>
  </si>
  <si>
    <t>POP GEORGETA</t>
  </si>
  <si>
    <t>CABINET MEDICAL MEDICINA GENERALA DR. MIHALCA ILEANA</t>
  </si>
  <si>
    <t>MIHALCA ILEANA</t>
  </si>
  <si>
    <t>CABINET MED FAM. DR. NEGRESCU FELITIA</t>
  </si>
  <si>
    <t>NEGRESCU FELIŢIA</t>
  </si>
  <si>
    <t>CMF. DR. NITULESCU IOAN</t>
  </si>
  <si>
    <t>NIŢULESCU IOAN-GHEORGHE</t>
  </si>
  <si>
    <t>CMG. DR. PASCA TITUS &amp; VLAD SEVERIUS CAB MED ASOCIATE</t>
  </si>
  <si>
    <t>PAŞCA LIVIU-TITUS</t>
  </si>
  <si>
    <t>PAŞCA VLAD-SEVERIUS</t>
  </si>
  <si>
    <t>CABINET MEDICINĂ GENERALĂ DR. PITURA IRINA</t>
  </si>
  <si>
    <t>PITURA IRINA</t>
  </si>
  <si>
    <t>POP ADRIANA-AURELIA</t>
  </si>
  <si>
    <t>CMF. DR. POP DOINA</t>
  </si>
  <si>
    <t>POP DOINA-OLIMPIA</t>
  </si>
  <si>
    <t>CABINET MEDICINA GENERALA DR. POP VASILE</t>
  </si>
  <si>
    <t>POP VASILE</t>
  </si>
  <si>
    <t>CMF.DR.TRIFOI IULIA VICTORIA</t>
  </si>
  <si>
    <t>TRIFOI IULIA-VICTORIA</t>
  </si>
  <si>
    <t>C.M.I. DR VIDA LILIANA</t>
  </si>
  <si>
    <t>VIDA LILIANA-FLORINELA</t>
  </si>
  <si>
    <t>CABINET MEDICINA GENERALA DR. POP IOANA</t>
  </si>
  <si>
    <t>POP IOANA</t>
  </si>
  <si>
    <t>CABINET MEDICAL INDIVIDUAL  DR. POP NELI CRINA</t>
  </si>
  <si>
    <t>POP NELI-CRINA</t>
  </si>
  <si>
    <t>CMF. DR. POP SANDA</t>
  </si>
  <si>
    <t>POP SANDA-MAGDALENA</t>
  </si>
  <si>
    <t>CMF. DR. PRISACARU MARIA</t>
  </si>
  <si>
    <t>PRISĂCARU MARIA</t>
  </si>
  <si>
    <t>CABINET MEDICINA GENERALA DR. PACURAR EMILIA</t>
  </si>
  <si>
    <t>PĂCURAR EMILIA</t>
  </si>
  <si>
    <t>CMF. DR. ROSU MARIA CRISTINA</t>
  </si>
  <si>
    <t>ROŞU MARIA-CRISTINA</t>
  </si>
  <si>
    <t>CABINET MEDICAL INDIVIDUAL DR. SABAU-IONESCU SMARANDA ANA</t>
  </si>
  <si>
    <t>SABĂU-IONESCU SMARANDA-ANA</t>
  </si>
  <si>
    <t>DVM MEDPREVENT SRL</t>
  </si>
  <si>
    <t>PĂCURAR IOANA-DORINA</t>
  </si>
  <si>
    <t>CABINET  MEDICINĂ GENERALĂ DR.ROSIAN CORNELIA</t>
  </si>
  <si>
    <t>ROŞIAN CORNELIA</t>
  </si>
  <si>
    <t>CMF.DR.TERTAN CORINA</t>
  </si>
  <si>
    <t>TERŢAN CORINA-SMARANDA</t>
  </si>
  <si>
    <t>CABINET MEDICAL DR.VASOC COSTELA CARMEN</t>
  </si>
  <si>
    <t>VASOC COSTELA-CARMEN</t>
  </si>
  <si>
    <t>CMF.DR.VINCZE ROMEO</t>
  </si>
  <si>
    <t>VINCZE ROMEO</t>
  </si>
  <si>
    <t>CABINET MEDICINA GENERALA "MEDISIN"</t>
  </si>
  <si>
    <t>POP-ŞINCA MARCELA-MONICA</t>
  </si>
  <si>
    <t>RETEZAR PETRU-GHEORGHE</t>
  </si>
  <si>
    <t>CMF. DR. RIZA MONICA</t>
  </si>
  <si>
    <t>RIZA MONICA-LUCIA</t>
  </si>
  <si>
    <t>CABINET MEDICAL INDIVIDUAL DR. FANEA LIGIA ANTOANELA</t>
  </si>
  <si>
    <t>SĂSĂREAN LIGIA-ANTOANELA</t>
  </si>
  <si>
    <t>CMI.DR.TALPASANU VALENTINA</t>
  </si>
  <si>
    <t>TĂLPĂŞANU VALENTINA</t>
  </si>
  <si>
    <t>CMF.DR.TAMAS ANA</t>
  </si>
  <si>
    <t>TĂMAŞ ANA</t>
  </si>
  <si>
    <t>CMI.DR.VLASIN MARIANA</t>
  </si>
  <si>
    <t>VLAŞIN MARIANA</t>
  </si>
  <si>
    <t>CMI.DR.ZIMA IOAN</t>
  </si>
  <si>
    <t>ZIMA IOAN</t>
  </si>
  <si>
    <t>CABINET MEDICAL INDIVIDUAL DR.ȚIPLE GEORGETA</t>
  </si>
  <si>
    <t>ŢIPLE GEORGETA</t>
  </si>
  <si>
    <t>CMI DR. RAJCSANYI ROBERT</t>
  </si>
  <si>
    <t>RAJCSANYI ROBERT</t>
  </si>
  <si>
    <t>MEDA REMED SRL</t>
  </si>
  <si>
    <t>REDNIC MEDA-IOANA</t>
  </si>
  <si>
    <t>CABINET MEDICAL MEDICINĂ DE FAMILIE CMI DR TARNAVEANU ANA-MARIA</t>
  </si>
  <si>
    <t>TÂRNĂVEANU ANA-MARIA</t>
  </si>
  <si>
    <t>CABINET DE MEDICINA GENERALA DR.TAMAS HOREA IOAN</t>
  </si>
  <si>
    <t>TĂMAŞ HOREA-IOAN</t>
  </si>
  <si>
    <t>C.M.I. DR.ULICI MARA</t>
  </si>
  <si>
    <t>ULICI MARA</t>
  </si>
  <si>
    <t>CMF.DR.VÎRJAN GEORGETA</t>
  </si>
  <si>
    <t>VÎRJAN GEORGETA-MARIA</t>
  </si>
  <si>
    <t>DOCTOR VLAD IOANA SRL</t>
  </si>
  <si>
    <t>VLAD IOANA</t>
  </si>
  <si>
    <t>Nr. Crt.</t>
  </si>
  <si>
    <t>TOTAL</t>
  </si>
  <si>
    <t>Valoarea de plata</t>
  </si>
  <si>
    <t>DECONT MONITORIZARE MED FAM SEPTEMBRIE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</si>
</sst>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4"/>
  <sheetViews>
    <sheetView tabSelected="1" zoomScalePageLayoutView="0" workbookViewId="0" topLeftCell="A1">
      <selection activeCell="K117" sqref="K117"/>
    </sheetView>
  </sheetViews>
  <sheetFormatPr defaultColWidth="9.140625" defaultRowHeight="12.75"/>
  <cols>
    <col min="1" max="1" width="5.57421875" style="0" customWidth="1"/>
    <col min="2" max="2" width="40.28125" style="0" customWidth="1"/>
    <col min="3" max="3" width="29.421875" style="0" customWidth="1"/>
    <col min="5" max="8" width="9.140625" style="0" hidden="1" customWidth="1"/>
    <col min="9" max="9" width="13.00390625" style="0" hidden="1" customWidth="1"/>
  </cols>
  <sheetData>
    <row r="3" ht="12.75">
      <c r="B3" s="5" t="s">
        <v>232</v>
      </c>
    </row>
    <row r="6" spans="1:4" s="4" customFormat="1" ht="38.25">
      <c r="A6" s="3" t="s">
        <v>229</v>
      </c>
      <c r="B6" s="3" t="s">
        <v>0</v>
      </c>
      <c r="C6" s="3" t="s">
        <v>1</v>
      </c>
      <c r="D6" s="3" t="s">
        <v>231</v>
      </c>
    </row>
    <row r="7" spans="1:9" ht="12.75">
      <c r="A7" s="1">
        <v>1</v>
      </c>
      <c r="B7" s="1" t="s">
        <v>22</v>
      </c>
      <c r="C7" s="1" t="s">
        <v>23</v>
      </c>
      <c r="D7" s="2">
        <v>315</v>
      </c>
      <c r="E7" s="2">
        <v>315</v>
      </c>
      <c r="F7" s="2">
        <v>315</v>
      </c>
      <c r="G7">
        <f>IF(D7&lt;315,D7,315)</f>
        <v>315</v>
      </c>
      <c r="H7" s="15">
        <f>D7-G7</f>
        <v>0</v>
      </c>
      <c r="I7">
        <f>ROUND(H7*G$126/H$124,0)</f>
        <v>0</v>
      </c>
    </row>
    <row r="8" spans="1:9" ht="12.75">
      <c r="A8" s="1">
        <v>2</v>
      </c>
      <c r="B8" s="1" t="s">
        <v>2</v>
      </c>
      <c r="C8" s="1" t="s">
        <v>3</v>
      </c>
      <c r="D8" s="2">
        <v>1680</v>
      </c>
      <c r="E8" s="2">
        <v>800</v>
      </c>
      <c r="F8" s="2"/>
      <c r="G8">
        <f aca="true" t="shared" si="0" ref="G8:G71">IF(D8&lt;315,D8,315)</f>
        <v>315</v>
      </c>
      <c r="H8" s="15">
        <f aca="true" t="shared" si="1" ref="H8:H71">D8-G8</f>
        <v>1365</v>
      </c>
      <c r="I8">
        <f aca="true" t="shared" si="2" ref="I8:I71">ROUND(H8*G$126/H$124,0)</f>
        <v>403</v>
      </c>
    </row>
    <row r="9" spans="1:9" ht="12.75">
      <c r="A9" s="1">
        <v>3</v>
      </c>
      <c r="B9" s="1" t="s">
        <v>34</v>
      </c>
      <c r="C9" s="1" t="s">
        <v>35</v>
      </c>
      <c r="D9" s="2">
        <v>420</v>
      </c>
      <c r="E9" s="2">
        <v>420</v>
      </c>
      <c r="F9" s="2">
        <v>420</v>
      </c>
      <c r="G9">
        <f t="shared" si="0"/>
        <v>315</v>
      </c>
      <c r="H9" s="15">
        <f t="shared" si="1"/>
        <v>105</v>
      </c>
      <c r="I9">
        <f t="shared" si="2"/>
        <v>31</v>
      </c>
    </row>
    <row r="10" spans="1:9" ht="12.75">
      <c r="A10" s="1">
        <v>4</v>
      </c>
      <c r="B10" s="1" t="s">
        <v>20</v>
      </c>
      <c r="C10" s="1" t="s">
        <v>21</v>
      </c>
      <c r="D10" s="2">
        <v>315</v>
      </c>
      <c r="E10" s="2">
        <v>315</v>
      </c>
      <c r="F10" s="2">
        <v>315</v>
      </c>
      <c r="G10">
        <f t="shared" si="0"/>
        <v>315</v>
      </c>
      <c r="H10" s="15">
        <f t="shared" si="1"/>
        <v>0</v>
      </c>
      <c r="I10">
        <f t="shared" si="2"/>
        <v>0</v>
      </c>
    </row>
    <row r="11" spans="1:9" ht="12.75">
      <c r="A11" s="1">
        <v>5</v>
      </c>
      <c r="B11" s="1" t="s">
        <v>20</v>
      </c>
      <c r="C11" s="1" t="s">
        <v>37</v>
      </c>
      <c r="D11" s="2">
        <v>630</v>
      </c>
      <c r="E11" s="2">
        <v>350</v>
      </c>
      <c r="F11" s="2"/>
      <c r="G11">
        <f t="shared" si="0"/>
        <v>315</v>
      </c>
      <c r="H11" s="15">
        <f t="shared" si="1"/>
        <v>315</v>
      </c>
      <c r="I11">
        <f t="shared" si="2"/>
        <v>93</v>
      </c>
    </row>
    <row r="12" spans="1:9" ht="12.75">
      <c r="A12" s="1">
        <v>6</v>
      </c>
      <c r="B12" s="1" t="s">
        <v>6</v>
      </c>
      <c r="C12" s="1" t="s">
        <v>7</v>
      </c>
      <c r="D12" s="2">
        <v>525</v>
      </c>
      <c r="E12" s="2">
        <v>525</v>
      </c>
      <c r="F12" s="2">
        <v>525</v>
      </c>
      <c r="G12">
        <f t="shared" si="0"/>
        <v>315</v>
      </c>
      <c r="H12" s="15">
        <f t="shared" si="1"/>
        <v>210</v>
      </c>
      <c r="I12">
        <f t="shared" si="2"/>
        <v>62</v>
      </c>
    </row>
    <row r="13" spans="1:9" ht="12.75">
      <c r="A13" s="1">
        <v>7</v>
      </c>
      <c r="B13" s="1" t="s">
        <v>30</v>
      </c>
      <c r="C13" s="1" t="s">
        <v>31</v>
      </c>
      <c r="D13" s="2">
        <v>315</v>
      </c>
      <c r="E13" s="2">
        <v>315</v>
      </c>
      <c r="F13" s="2">
        <v>315</v>
      </c>
      <c r="G13">
        <f t="shared" si="0"/>
        <v>315</v>
      </c>
      <c r="H13" s="15">
        <f t="shared" si="1"/>
        <v>0</v>
      </c>
      <c r="I13">
        <f t="shared" si="2"/>
        <v>0</v>
      </c>
    </row>
    <row r="14" spans="1:9" ht="12.75">
      <c r="A14" s="1">
        <v>8</v>
      </c>
      <c r="B14" s="1" t="s">
        <v>24</v>
      </c>
      <c r="C14" s="1" t="s">
        <v>25</v>
      </c>
      <c r="D14" s="2">
        <v>315</v>
      </c>
      <c r="E14" s="2">
        <v>315</v>
      </c>
      <c r="F14" s="2">
        <v>315</v>
      </c>
      <c r="G14">
        <f t="shared" si="0"/>
        <v>315</v>
      </c>
      <c r="H14" s="15">
        <f t="shared" si="1"/>
        <v>0</v>
      </c>
      <c r="I14">
        <f t="shared" si="2"/>
        <v>0</v>
      </c>
    </row>
    <row r="15" spans="1:9" ht="12.75">
      <c r="A15" s="1">
        <v>9</v>
      </c>
      <c r="B15" s="1" t="s">
        <v>8</v>
      </c>
      <c r="C15" s="1" t="s">
        <v>9</v>
      </c>
      <c r="D15" s="2">
        <v>420</v>
      </c>
      <c r="E15" s="2">
        <v>420</v>
      </c>
      <c r="F15" s="2">
        <v>420</v>
      </c>
      <c r="G15">
        <f t="shared" si="0"/>
        <v>315</v>
      </c>
      <c r="H15" s="15">
        <f t="shared" si="1"/>
        <v>105</v>
      </c>
      <c r="I15">
        <f t="shared" si="2"/>
        <v>31</v>
      </c>
    </row>
    <row r="16" spans="1:9" ht="12.75">
      <c r="A16" s="1">
        <v>10</v>
      </c>
      <c r="B16" s="1" t="s">
        <v>32</v>
      </c>
      <c r="C16" s="1" t="s">
        <v>33</v>
      </c>
      <c r="D16" s="2">
        <v>1050</v>
      </c>
      <c r="E16" s="2">
        <v>500</v>
      </c>
      <c r="F16" s="2"/>
      <c r="G16">
        <f t="shared" si="0"/>
        <v>315</v>
      </c>
      <c r="H16" s="15">
        <f t="shared" si="1"/>
        <v>735</v>
      </c>
      <c r="I16">
        <f t="shared" si="2"/>
        <v>217</v>
      </c>
    </row>
    <row r="17" spans="1:9" ht="12.75">
      <c r="A17" s="1">
        <v>11</v>
      </c>
      <c r="B17" s="1" t="s">
        <v>18</v>
      </c>
      <c r="C17" s="1" t="s">
        <v>19</v>
      </c>
      <c r="D17" s="2">
        <v>315</v>
      </c>
      <c r="E17" s="2">
        <v>315</v>
      </c>
      <c r="F17" s="2">
        <v>315</v>
      </c>
      <c r="G17">
        <f t="shared" si="0"/>
        <v>315</v>
      </c>
      <c r="H17" s="15">
        <f t="shared" si="1"/>
        <v>0</v>
      </c>
      <c r="I17">
        <f t="shared" si="2"/>
        <v>0</v>
      </c>
    </row>
    <row r="18" spans="1:9" ht="12.75">
      <c r="A18" s="1">
        <v>12</v>
      </c>
      <c r="B18" s="1" t="s">
        <v>4</v>
      </c>
      <c r="C18" s="1" t="s">
        <v>5</v>
      </c>
      <c r="D18" s="2">
        <v>315</v>
      </c>
      <c r="E18" s="2">
        <v>315</v>
      </c>
      <c r="F18" s="2">
        <v>315</v>
      </c>
      <c r="G18">
        <f t="shared" si="0"/>
        <v>315</v>
      </c>
      <c r="H18" s="15">
        <f t="shared" si="1"/>
        <v>0</v>
      </c>
      <c r="I18">
        <f t="shared" si="2"/>
        <v>0</v>
      </c>
    </row>
    <row r="19" spans="1:9" ht="12.75">
      <c r="A19" s="1">
        <v>13</v>
      </c>
      <c r="B19" s="1" t="s">
        <v>10</v>
      </c>
      <c r="C19" s="1" t="s">
        <v>11</v>
      </c>
      <c r="D19" s="2">
        <v>1050</v>
      </c>
      <c r="E19" s="2">
        <v>500</v>
      </c>
      <c r="F19" s="2"/>
      <c r="G19">
        <f t="shared" si="0"/>
        <v>315</v>
      </c>
      <c r="H19" s="15">
        <f t="shared" si="1"/>
        <v>735</v>
      </c>
      <c r="I19">
        <f t="shared" si="2"/>
        <v>217</v>
      </c>
    </row>
    <row r="20" spans="1:9" ht="12.75">
      <c r="A20" s="1">
        <v>14</v>
      </c>
      <c r="B20" s="1" t="s">
        <v>12</v>
      </c>
      <c r="C20" s="1" t="s">
        <v>13</v>
      </c>
      <c r="D20" s="2">
        <v>840</v>
      </c>
      <c r="E20" s="2">
        <v>500</v>
      </c>
      <c r="F20" s="2"/>
      <c r="G20">
        <f t="shared" si="0"/>
        <v>315</v>
      </c>
      <c r="H20" s="15">
        <f t="shared" si="1"/>
        <v>525</v>
      </c>
      <c r="I20">
        <f t="shared" si="2"/>
        <v>155</v>
      </c>
    </row>
    <row r="21" spans="1:9" ht="12.75">
      <c r="A21" s="1">
        <v>15</v>
      </c>
      <c r="B21" s="1" t="s">
        <v>38</v>
      </c>
      <c r="C21" s="1" t="s">
        <v>39</v>
      </c>
      <c r="D21" s="2">
        <v>210</v>
      </c>
      <c r="E21" s="2">
        <v>210</v>
      </c>
      <c r="F21" s="2">
        <v>210</v>
      </c>
      <c r="G21">
        <f t="shared" si="0"/>
        <v>210</v>
      </c>
      <c r="H21" s="15">
        <f t="shared" si="1"/>
        <v>0</v>
      </c>
      <c r="I21">
        <f t="shared" si="2"/>
        <v>0</v>
      </c>
    </row>
    <row r="22" spans="1:9" ht="12.75">
      <c r="A22" s="1">
        <v>16</v>
      </c>
      <c r="B22" s="1" t="s">
        <v>14</v>
      </c>
      <c r="C22" s="1" t="s">
        <v>15</v>
      </c>
      <c r="D22" s="2">
        <v>525</v>
      </c>
      <c r="E22" s="2">
        <v>525</v>
      </c>
      <c r="F22" s="2">
        <v>525</v>
      </c>
      <c r="G22">
        <f t="shared" si="0"/>
        <v>315</v>
      </c>
      <c r="H22" s="15">
        <f t="shared" si="1"/>
        <v>210</v>
      </c>
      <c r="I22">
        <f t="shared" si="2"/>
        <v>62</v>
      </c>
    </row>
    <row r="23" spans="1:9" ht="12.75">
      <c r="A23" s="1">
        <v>17</v>
      </c>
      <c r="B23" s="1" t="s">
        <v>16</v>
      </c>
      <c r="C23" s="1" t="s">
        <v>17</v>
      </c>
      <c r="D23" s="2">
        <v>420</v>
      </c>
      <c r="E23" s="2">
        <v>420</v>
      </c>
      <c r="F23" s="2">
        <v>420</v>
      </c>
      <c r="G23">
        <f t="shared" si="0"/>
        <v>315</v>
      </c>
      <c r="H23" s="15">
        <f t="shared" si="1"/>
        <v>105</v>
      </c>
      <c r="I23">
        <f t="shared" si="2"/>
        <v>31</v>
      </c>
    </row>
    <row r="24" spans="1:9" ht="12.75">
      <c r="A24" s="1">
        <v>18</v>
      </c>
      <c r="B24" s="1" t="s">
        <v>16</v>
      </c>
      <c r="C24" s="1" t="s">
        <v>36</v>
      </c>
      <c r="D24" s="2">
        <v>735</v>
      </c>
      <c r="E24" s="2">
        <v>400</v>
      </c>
      <c r="F24" s="2"/>
      <c r="G24">
        <f t="shared" si="0"/>
        <v>315</v>
      </c>
      <c r="H24" s="15">
        <f t="shared" si="1"/>
        <v>420</v>
      </c>
      <c r="I24">
        <f t="shared" si="2"/>
        <v>124</v>
      </c>
    </row>
    <row r="25" spans="1:9" ht="12.75">
      <c r="A25" s="1">
        <v>19</v>
      </c>
      <c r="B25" s="1" t="s">
        <v>26</v>
      </c>
      <c r="C25" s="1" t="s">
        <v>27</v>
      </c>
      <c r="D25" s="2">
        <v>105</v>
      </c>
      <c r="E25" s="2">
        <v>105</v>
      </c>
      <c r="F25" s="2">
        <v>105</v>
      </c>
      <c r="G25">
        <f t="shared" si="0"/>
        <v>105</v>
      </c>
      <c r="H25" s="15">
        <f t="shared" si="1"/>
        <v>0</v>
      </c>
      <c r="I25">
        <f t="shared" si="2"/>
        <v>0</v>
      </c>
    </row>
    <row r="26" spans="1:9" ht="12.75">
      <c r="A26" s="1">
        <v>20</v>
      </c>
      <c r="B26" s="1" t="s">
        <v>46</v>
      </c>
      <c r="C26" s="1" t="s">
        <v>47</v>
      </c>
      <c r="D26" s="2">
        <v>315</v>
      </c>
      <c r="E26" s="2">
        <v>315</v>
      </c>
      <c r="F26" s="2">
        <v>315</v>
      </c>
      <c r="G26">
        <f t="shared" si="0"/>
        <v>315</v>
      </c>
      <c r="H26" s="15">
        <f t="shared" si="1"/>
        <v>0</v>
      </c>
      <c r="I26">
        <f t="shared" si="2"/>
        <v>0</v>
      </c>
    </row>
    <row r="27" spans="1:9" ht="12.75">
      <c r="A27" s="1">
        <v>21</v>
      </c>
      <c r="B27" s="1" t="s">
        <v>28</v>
      </c>
      <c r="C27" s="1" t="s">
        <v>29</v>
      </c>
      <c r="D27" s="2">
        <v>315</v>
      </c>
      <c r="E27" s="2">
        <v>315</v>
      </c>
      <c r="F27" s="2">
        <v>315</v>
      </c>
      <c r="G27">
        <f t="shared" si="0"/>
        <v>315</v>
      </c>
      <c r="H27" s="15">
        <f t="shared" si="1"/>
        <v>0</v>
      </c>
      <c r="I27">
        <f t="shared" si="2"/>
        <v>0</v>
      </c>
    </row>
    <row r="28" spans="1:9" ht="12.75">
      <c r="A28" s="1">
        <v>22</v>
      </c>
      <c r="B28" s="1" t="s">
        <v>54</v>
      </c>
      <c r="C28" s="1" t="s">
        <v>55</v>
      </c>
      <c r="D28" s="2">
        <v>105</v>
      </c>
      <c r="E28" s="2">
        <v>105</v>
      </c>
      <c r="F28" s="2">
        <v>105</v>
      </c>
      <c r="G28">
        <f t="shared" si="0"/>
        <v>105</v>
      </c>
      <c r="H28" s="15">
        <f t="shared" si="1"/>
        <v>0</v>
      </c>
      <c r="I28">
        <f t="shared" si="2"/>
        <v>0</v>
      </c>
    </row>
    <row r="29" spans="1:9" ht="12.75">
      <c r="A29" s="1">
        <v>23</v>
      </c>
      <c r="B29" s="1" t="s">
        <v>74</v>
      </c>
      <c r="C29" s="1" t="s">
        <v>75</v>
      </c>
      <c r="D29" s="2">
        <v>525</v>
      </c>
      <c r="E29" s="2">
        <v>525</v>
      </c>
      <c r="F29" s="2">
        <v>525</v>
      </c>
      <c r="G29">
        <f t="shared" si="0"/>
        <v>315</v>
      </c>
      <c r="H29" s="15">
        <f t="shared" si="1"/>
        <v>210</v>
      </c>
      <c r="I29">
        <f t="shared" si="2"/>
        <v>62</v>
      </c>
    </row>
    <row r="30" spans="1:9" ht="12.75">
      <c r="A30" s="1">
        <v>24</v>
      </c>
      <c r="B30" s="1" t="s">
        <v>76</v>
      </c>
      <c r="C30" s="1" t="s">
        <v>77</v>
      </c>
      <c r="D30" s="2">
        <v>945</v>
      </c>
      <c r="E30" s="2">
        <v>500</v>
      </c>
      <c r="F30" s="2"/>
      <c r="G30">
        <f t="shared" si="0"/>
        <v>315</v>
      </c>
      <c r="H30" s="15">
        <f t="shared" si="1"/>
        <v>630</v>
      </c>
      <c r="I30">
        <f t="shared" si="2"/>
        <v>186</v>
      </c>
    </row>
    <row r="31" spans="1:9" ht="12.75">
      <c r="A31" s="1">
        <v>25</v>
      </c>
      <c r="B31" s="1" t="s">
        <v>48</v>
      </c>
      <c r="C31" s="1" t="s">
        <v>49</v>
      </c>
      <c r="D31" s="2">
        <v>525</v>
      </c>
      <c r="E31" s="2">
        <v>525</v>
      </c>
      <c r="F31" s="2">
        <v>525</v>
      </c>
      <c r="G31">
        <f t="shared" si="0"/>
        <v>315</v>
      </c>
      <c r="H31" s="15">
        <f t="shared" si="1"/>
        <v>210</v>
      </c>
      <c r="I31">
        <f t="shared" si="2"/>
        <v>62</v>
      </c>
    </row>
    <row r="32" spans="1:9" ht="12.75">
      <c r="A32" s="1">
        <v>26</v>
      </c>
      <c r="B32" s="1" t="s">
        <v>40</v>
      </c>
      <c r="C32" s="1" t="s">
        <v>41</v>
      </c>
      <c r="D32" s="2">
        <v>210</v>
      </c>
      <c r="E32" s="2">
        <v>210</v>
      </c>
      <c r="F32" s="2">
        <v>210</v>
      </c>
      <c r="G32">
        <f t="shared" si="0"/>
        <v>210</v>
      </c>
      <c r="H32" s="15">
        <f t="shared" si="1"/>
        <v>0</v>
      </c>
      <c r="I32">
        <f t="shared" si="2"/>
        <v>0</v>
      </c>
    </row>
    <row r="33" spans="1:9" ht="12.75">
      <c r="A33" s="1">
        <v>27</v>
      </c>
      <c r="B33" s="1" t="s">
        <v>50</v>
      </c>
      <c r="C33" s="1" t="s">
        <v>51</v>
      </c>
      <c r="D33" s="2">
        <v>210</v>
      </c>
      <c r="E33" s="2">
        <v>210</v>
      </c>
      <c r="F33" s="2">
        <v>210</v>
      </c>
      <c r="G33">
        <f t="shared" si="0"/>
        <v>210</v>
      </c>
      <c r="H33" s="15">
        <f t="shared" si="1"/>
        <v>0</v>
      </c>
      <c r="I33">
        <f t="shared" si="2"/>
        <v>0</v>
      </c>
    </row>
    <row r="34" spans="1:9" ht="12.75">
      <c r="A34" s="1">
        <v>28</v>
      </c>
      <c r="B34" s="1" t="s">
        <v>78</v>
      </c>
      <c r="C34" s="1" t="s">
        <v>79</v>
      </c>
      <c r="D34" s="2">
        <v>735</v>
      </c>
      <c r="E34" s="2">
        <v>400</v>
      </c>
      <c r="F34" s="2"/>
      <c r="G34">
        <f t="shared" si="0"/>
        <v>315</v>
      </c>
      <c r="H34" s="15">
        <f t="shared" si="1"/>
        <v>420</v>
      </c>
      <c r="I34">
        <f t="shared" si="2"/>
        <v>124</v>
      </c>
    </row>
    <row r="35" spans="1:9" ht="12.75">
      <c r="A35" s="1">
        <v>29</v>
      </c>
      <c r="B35" s="1" t="s">
        <v>56</v>
      </c>
      <c r="C35" s="1" t="s">
        <v>57</v>
      </c>
      <c r="D35" s="2">
        <v>525</v>
      </c>
      <c r="E35" s="2">
        <v>525</v>
      </c>
      <c r="F35" s="2">
        <v>525</v>
      </c>
      <c r="G35">
        <f t="shared" si="0"/>
        <v>315</v>
      </c>
      <c r="H35" s="15">
        <f t="shared" si="1"/>
        <v>210</v>
      </c>
      <c r="I35">
        <f t="shared" si="2"/>
        <v>62</v>
      </c>
    </row>
    <row r="36" spans="1:9" ht="12.75">
      <c r="A36" s="1">
        <v>30</v>
      </c>
      <c r="B36" s="1" t="s">
        <v>42</v>
      </c>
      <c r="C36" s="1" t="s">
        <v>43</v>
      </c>
      <c r="D36" s="2">
        <v>105</v>
      </c>
      <c r="E36" s="2">
        <v>105</v>
      </c>
      <c r="F36" s="2">
        <v>105</v>
      </c>
      <c r="G36">
        <f t="shared" si="0"/>
        <v>105</v>
      </c>
      <c r="H36" s="15">
        <f t="shared" si="1"/>
        <v>0</v>
      </c>
      <c r="I36">
        <f t="shared" si="2"/>
        <v>0</v>
      </c>
    </row>
    <row r="37" spans="1:9" ht="12.75">
      <c r="A37" s="1">
        <v>31</v>
      </c>
      <c r="B37" s="1" t="s">
        <v>58</v>
      </c>
      <c r="C37" s="1" t="s">
        <v>59</v>
      </c>
      <c r="D37" s="2">
        <v>1575</v>
      </c>
      <c r="E37" s="2">
        <v>900</v>
      </c>
      <c r="F37" s="2"/>
      <c r="G37">
        <f t="shared" si="0"/>
        <v>315</v>
      </c>
      <c r="H37" s="15">
        <f t="shared" si="1"/>
        <v>1260</v>
      </c>
      <c r="I37">
        <f t="shared" si="2"/>
        <v>372</v>
      </c>
    </row>
    <row r="38" spans="1:9" ht="12.75">
      <c r="A38" s="1">
        <v>32</v>
      </c>
      <c r="B38" s="1" t="s">
        <v>60</v>
      </c>
      <c r="C38" s="1" t="s">
        <v>61</v>
      </c>
      <c r="D38" s="2">
        <v>210</v>
      </c>
      <c r="E38" s="2">
        <v>210</v>
      </c>
      <c r="F38" s="2">
        <v>210</v>
      </c>
      <c r="G38">
        <f t="shared" si="0"/>
        <v>210</v>
      </c>
      <c r="H38" s="15">
        <f t="shared" si="1"/>
        <v>0</v>
      </c>
      <c r="I38">
        <f t="shared" si="2"/>
        <v>0</v>
      </c>
    </row>
    <row r="39" spans="1:9" ht="12.75">
      <c r="A39" s="1">
        <v>33</v>
      </c>
      <c r="B39" s="1" t="s">
        <v>52</v>
      </c>
      <c r="C39" s="1" t="s">
        <v>53</v>
      </c>
      <c r="D39" s="2">
        <v>1785</v>
      </c>
      <c r="E39" s="2">
        <v>900</v>
      </c>
      <c r="F39" s="2"/>
      <c r="G39">
        <f t="shared" si="0"/>
        <v>315</v>
      </c>
      <c r="H39" s="15">
        <f t="shared" si="1"/>
        <v>1470</v>
      </c>
      <c r="I39">
        <f t="shared" si="2"/>
        <v>433</v>
      </c>
    </row>
    <row r="40" spans="1:9" ht="12.75">
      <c r="A40" s="1">
        <v>34</v>
      </c>
      <c r="B40" s="1" t="s">
        <v>92</v>
      </c>
      <c r="C40" s="1" t="s">
        <v>93</v>
      </c>
      <c r="D40" s="2">
        <v>210</v>
      </c>
      <c r="E40" s="2">
        <v>210</v>
      </c>
      <c r="F40" s="2">
        <v>210</v>
      </c>
      <c r="G40">
        <f t="shared" si="0"/>
        <v>210</v>
      </c>
      <c r="H40" s="15">
        <f t="shared" si="1"/>
        <v>0</v>
      </c>
      <c r="I40">
        <f t="shared" si="2"/>
        <v>0</v>
      </c>
    </row>
    <row r="41" spans="1:9" ht="12.75">
      <c r="A41" s="1">
        <v>35</v>
      </c>
      <c r="B41" s="1" t="s">
        <v>66</v>
      </c>
      <c r="C41" s="1" t="s">
        <v>67</v>
      </c>
      <c r="D41" s="2">
        <v>525</v>
      </c>
      <c r="E41" s="2">
        <v>525</v>
      </c>
      <c r="F41" s="2">
        <v>525</v>
      </c>
      <c r="G41">
        <f t="shared" si="0"/>
        <v>315</v>
      </c>
      <c r="H41" s="15">
        <f t="shared" si="1"/>
        <v>210</v>
      </c>
      <c r="I41">
        <f t="shared" si="2"/>
        <v>62</v>
      </c>
    </row>
    <row r="42" spans="1:9" ht="12.75">
      <c r="A42" s="1">
        <v>36</v>
      </c>
      <c r="B42" s="1" t="s">
        <v>94</v>
      </c>
      <c r="C42" s="1" t="s">
        <v>95</v>
      </c>
      <c r="D42" s="2">
        <v>945</v>
      </c>
      <c r="E42" s="2">
        <v>500</v>
      </c>
      <c r="F42" s="2"/>
      <c r="G42">
        <f t="shared" si="0"/>
        <v>315</v>
      </c>
      <c r="H42" s="15">
        <f t="shared" si="1"/>
        <v>630</v>
      </c>
      <c r="I42">
        <f t="shared" si="2"/>
        <v>186</v>
      </c>
    </row>
    <row r="43" spans="1:9" ht="12.75">
      <c r="A43" s="1">
        <v>37</v>
      </c>
      <c r="B43" s="1" t="s">
        <v>96</v>
      </c>
      <c r="C43" s="1" t="s">
        <v>97</v>
      </c>
      <c r="D43" s="2">
        <v>315</v>
      </c>
      <c r="E43" s="2">
        <v>315</v>
      </c>
      <c r="F43" s="2">
        <v>315</v>
      </c>
      <c r="G43">
        <f t="shared" si="0"/>
        <v>315</v>
      </c>
      <c r="H43" s="15">
        <f t="shared" si="1"/>
        <v>0</v>
      </c>
      <c r="I43">
        <f t="shared" si="2"/>
        <v>0</v>
      </c>
    </row>
    <row r="44" spans="1:9" ht="12.75">
      <c r="A44" s="1">
        <v>38</v>
      </c>
      <c r="B44" s="1" t="s">
        <v>44</v>
      </c>
      <c r="C44" s="1" t="s">
        <v>45</v>
      </c>
      <c r="D44" s="2">
        <v>315</v>
      </c>
      <c r="E44" s="2">
        <v>315</v>
      </c>
      <c r="F44" s="2">
        <v>315</v>
      </c>
      <c r="G44">
        <f t="shared" si="0"/>
        <v>315</v>
      </c>
      <c r="H44" s="15">
        <f t="shared" si="1"/>
        <v>0</v>
      </c>
      <c r="I44">
        <f t="shared" si="2"/>
        <v>0</v>
      </c>
    </row>
    <row r="45" spans="1:9" ht="12.75">
      <c r="A45" s="1">
        <v>39</v>
      </c>
      <c r="B45" s="1" t="s">
        <v>62</v>
      </c>
      <c r="C45" s="1" t="s">
        <v>63</v>
      </c>
      <c r="D45" s="2">
        <v>945</v>
      </c>
      <c r="E45" s="2">
        <v>600</v>
      </c>
      <c r="F45" s="2"/>
      <c r="G45">
        <f t="shared" si="0"/>
        <v>315</v>
      </c>
      <c r="H45" s="15">
        <f t="shared" si="1"/>
        <v>630</v>
      </c>
      <c r="I45">
        <f t="shared" si="2"/>
        <v>186</v>
      </c>
    </row>
    <row r="46" spans="1:9" ht="12.75">
      <c r="A46" s="1">
        <v>40</v>
      </c>
      <c r="B46" s="1" t="s">
        <v>64</v>
      </c>
      <c r="C46" s="1" t="s">
        <v>65</v>
      </c>
      <c r="D46" s="2">
        <v>315</v>
      </c>
      <c r="E46" s="2">
        <v>315</v>
      </c>
      <c r="F46" s="2">
        <v>315</v>
      </c>
      <c r="G46">
        <f t="shared" si="0"/>
        <v>315</v>
      </c>
      <c r="H46" s="15">
        <f t="shared" si="1"/>
        <v>0</v>
      </c>
      <c r="I46">
        <f t="shared" si="2"/>
        <v>0</v>
      </c>
    </row>
    <row r="47" spans="1:9" ht="12.75">
      <c r="A47" s="1">
        <v>41</v>
      </c>
      <c r="B47" s="1" t="s">
        <v>98</v>
      </c>
      <c r="C47" s="1" t="s">
        <v>99</v>
      </c>
      <c r="D47" s="2">
        <v>315</v>
      </c>
      <c r="E47" s="2">
        <v>315</v>
      </c>
      <c r="F47" s="2">
        <v>315</v>
      </c>
      <c r="G47">
        <f t="shared" si="0"/>
        <v>315</v>
      </c>
      <c r="H47" s="15">
        <f t="shared" si="1"/>
        <v>0</v>
      </c>
      <c r="I47">
        <f t="shared" si="2"/>
        <v>0</v>
      </c>
    </row>
    <row r="48" spans="1:9" ht="12.75">
      <c r="A48" s="1">
        <v>42</v>
      </c>
      <c r="B48" s="1" t="s">
        <v>68</v>
      </c>
      <c r="C48" s="1" t="s">
        <v>69</v>
      </c>
      <c r="D48" s="2">
        <v>1575</v>
      </c>
      <c r="E48" s="2">
        <v>900</v>
      </c>
      <c r="F48" s="2"/>
      <c r="G48">
        <f t="shared" si="0"/>
        <v>315</v>
      </c>
      <c r="H48" s="15">
        <f t="shared" si="1"/>
        <v>1260</v>
      </c>
      <c r="I48">
        <f t="shared" si="2"/>
        <v>372</v>
      </c>
    </row>
    <row r="49" spans="1:9" ht="12.75">
      <c r="A49" s="1">
        <v>43</v>
      </c>
      <c r="B49" s="1" t="s">
        <v>80</v>
      </c>
      <c r="C49" s="1" t="s">
        <v>81</v>
      </c>
      <c r="D49" s="2">
        <v>630</v>
      </c>
      <c r="E49" s="2">
        <v>350</v>
      </c>
      <c r="F49" s="2"/>
      <c r="G49">
        <f t="shared" si="0"/>
        <v>315</v>
      </c>
      <c r="H49" s="15">
        <f t="shared" si="1"/>
        <v>315</v>
      </c>
      <c r="I49">
        <f t="shared" si="2"/>
        <v>93</v>
      </c>
    </row>
    <row r="50" spans="1:9" ht="12.75">
      <c r="A50" s="1">
        <v>44</v>
      </c>
      <c r="B50" s="1" t="s">
        <v>100</v>
      </c>
      <c r="C50" s="1" t="s">
        <v>101</v>
      </c>
      <c r="D50" s="2">
        <v>525</v>
      </c>
      <c r="E50" s="2">
        <v>525</v>
      </c>
      <c r="F50" s="2">
        <v>525</v>
      </c>
      <c r="G50">
        <f t="shared" si="0"/>
        <v>315</v>
      </c>
      <c r="H50" s="15">
        <f t="shared" si="1"/>
        <v>210</v>
      </c>
      <c r="I50">
        <f t="shared" si="2"/>
        <v>62</v>
      </c>
    </row>
    <row r="51" spans="1:9" ht="12.75">
      <c r="A51" s="1">
        <v>45</v>
      </c>
      <c r="B51" s="1" t="s">
        <v>82</v>
      </c>
      <c r="C51" s="1" t="s">
        <v>83</v>
      </c>
      <c r="D51" s="2">
        <v>210</v>
      </c>
      <c r="E51" s="2">
        <v>210</v>
      </c>
      <c r="F51" s="2">
        <v>210</v>
      </c>
      <c r="G51">
        <f t="shared" si="0"/>
        <v>210</v>
      </c>
      <c r="H51" s="15">
        <f t="shared" si="1"/>
        <v>0</v>
      </c>
      <c r="I51">
        <f t="shared" si="2"/>
        <v>0</v>
      </c>
    </row>
    <row r="52" spans="1:9" ht="12.75">
      <c r="A52" s="1">
        <v>46</v>
      </c>
      <c r="B52" s="1" t="s">
        <v>70</v>
      </c>
      <c r="C52" s="1" t="s">
        <v>71</v>
      </c>
      <c r="D52" s="2">
        <v>210</v>
      </c>
      <c r="E52" s="2">
        <v>210</v>
      </c>
      <c r="F52" s="2">
        <v>210</v>
      </c>
      <c r="G52">
        <f t="shared" si="0"/>
        <v>210</v>
      </c>
      <c r="H52" s="15">
        <f t="shared" si="1"/>
        <v>0</v>
      </c>
      <c r="I52">
        <f t="shared" si="2"/>
        <v>0</v>
      </c>
    </row>
    <row r="53" spans="1:9" ht="12.75">
      <c r="A53" s="1">
        <v>47</v>
      </c>
      <c r="B53" s="1" t="s">
        <v>84</v>
      </c>
      <c r="C53" s="1" t="s">
        <v>85</v>
      </c>
      <c r="D53" s="2">
        <v>315</v>
      </c>
      <c r="E53" s="2">
        <v>315</v>
      </c>
      <c r="F53" s="2">
        <v>315</v>
      </c>
      <c r="G53">
        <f t="shared" si="0"/>
        <v>315</v>
      </c>
      <c r="H53" s="15">
        <f t="shared" si="1"/>
        <v>0</v>
      </c>
      <c r="I53">
        <f t="shared" si="2"/>
        <v>0</v>
      </c>
    </row>
    <row r="54" spans="1:9" ht="12.75">
      <c r="A54" s="1">
        <v>48</v>
      </c>
      <c r="B54" s="1" t="s">
        <v>102</v>
      </c>
      <c r="C54" s="1" t="s">
        <v>103</v>
      </c>
      <c r="D54" s="2">
        <v>1155</v>
      </c>
      <c r="E54" s="2">
        <v>650</v>
      </c>
      <c r="F54" s="2"/>
      <c r="G54">
        <f t="shared" si="0"/>
        <v>315</v>
      </c>
      <c r="H54" s="15">
        <f t="shared" si="1"/>
        <v>840</v>
      </c>
      <c r="I54">
        <f t="shared" si="2"/>
        <v>248</v>
      </c>
    </row>
    <row r="55" spans="1:9" ht="12.75">
      <c r="A55" s="1">
        <v>49</v>
      </c>
      <c r="B55" s="1" t="s">
        <v>72</v>
      </c>
      <c r="C55" s="1" t="s">
        <v>73</v>
      </c>
      <c r="D55" s="2">
        <v>105</v>
      </c>
      <c r="E55" s="2">
        <v>105</v>
      </c>
      <c r="F55" s="2">
        <v>105</v>
      </c>
      <c r="G55">
        <f t="shared" si="0"/>
        <v>105</v>
      </c>
      <c r="H55" s="15">
        <f t="shared" si="1"/>
        <v>0</v>
      </c>
      <c r="I55">
        <f t="shared" si="2"/>
        <v>0</v>
      </c>
    </row>
    <row r="56" spans="1:9" ht="12.75">
      <c r="A56" s="1">
        <v>50</v>
      </c>
      <c r="B56" s="1" t="s">
        <v>86</v>
      </c>
      <c r="C56" s="1" t="s">
        <v>87</v>
      </c>
      <c r="D56" s="2">
        <v>105</v>
      </c>
      <c r="E56" s="2">
        <v>105</v>
      </c>
      <c r="F56" s="2">
        <v>105</v>
      </c>
      <c r="G56">
        <f t="shared" si="0"/>
        <v>105</v>
      </c>
      <c r="H56" s="15">
        <f t="shared" si="1"/>
        <v>0</v>
      </c>
      <c r="I56">
        <f t="shared" si="2"/>
        <v>0</v>
      </c>
    </row>
    <row r="57" spans="1:9" ht="12.75">
      <c r="A57" s="1">
        <v>51</v>
      </c>
      <c r="B57" s="1" t="s">
        <v>88</v>
      </c>
      <c r="C57" s="1" t="s">
        <v>89</v>
      </c>
      <c r="D57" s="2">
        <v>945</v>
      </c>
      <c r="E57" s="2">
        <v>500</v>
      </c>
      <c r="F57" s="2"/>
      <c r="G57">
        <f t="shared" si="0"/>
        <v>315</v>
      </c>
      <c r="H57" s="15">
        <f t="shared" si="1"/>
        <v>630</v>
      </c>
      <c r="I57">
        <f t="shared" si="2"/>
        <v>186</v>
      </c>
    </row>
    <row r="58" spans="1:9" ht="12.75">
      <c r="A58" s="1">
        <v>52</v>
      </c>
      <c r="B58" s="1" t="s">
        <v>104</v>
      </c>
      <c r="C58" s="1" t="s">
        <v>105</v>
      </c>
      <c r="D58" s="2">
        <v>315</v>
      </c>
      <c r="E58" s="2">
        <v>315</v>
      </c>
      <c r="F58" s="2">
        <v>315</v>
      </c>
      <c r="G58">
        <f t="shared" si="0"/>
        <v>315</v>
      </c>
      <c r="H58" s="15">
        <f t="shared" si="1"/>
        <v>0</v>
      </c>
      <c r="I58">
        <f t="shared" si="2"/>
        <v>0</v>
      </c>
    </row>
    <row r="59" spans="1:9" ht="12.75">
      <c r="A59" s="1">
        <v>53</v>
      </c>
      <c r="B59" s="1" t="s">
        <v>90</v>
      </c>
      <c r="C59" s="1" t="s">
        <v>91</v>
      </c>
      <c r="D59" s="2">
        <v>210</v>
      </c>
      <c r="E59" s="2">
        <v>210</v>
      </c>
      <c r="F59" s="2">
        <v>210</v>
      </c>
      <c r="G59">
        <f t="shared" si="0"/>
        <v>210</v>
      </c>
      <c r="H59" s="15">
        <f t="shared" si="1"/>
        <v>0</v>
      </c>
      <c r="I59">
        <f t="shared" si="2"/>
        <v>0</v>
      </c>
    </row>
    <row r="60" spans="1:9" ht="12.75">
      <c r="A60" s="1">
        <v>54</v>
      </c>
      <c r="B60" s="1" t="s">
        <v>115</v>
      </c>
      <c r="C60" s="1" t="s">
        <v>116</v>
      </c>
      <c r="D60" s="2">
        <v>1260</v>
      </c>
      <c r="E60" s="2">
        <v>700</v>
      </c>
      <c r="F60" s="2"/>
      <c r="G60">
        <f t="shared" si="0"/>
        <v>315</v>
      </c>
      <c r="H60" s="15">
        <f t="shared" si="1"/>
        <v>945</v>
      </c>
      <c r="I60">
        <f t="shared" si="2"/>
        <v>279</v>
      </c>
    </row>
    <row r="61" spans="1:9" ht="12.75">
      <c r="A61" s="1">
        <v>55</v>
      </c>
      <c r="B61" s="1" t="s">
        <v>106</v>
      </c>
      <c r="C61" s="1" t="s">
        <v>107</v>
      </c>
      <c r="D61" s="2">
        <v>315</v>
      </c>
      <c r="E61" s="2">
        <v>315</v>
      </c>
      <c r="F61" s="2">
        <v>315</v>
      </c>
      <c r="G61">
        <f t="shared" si="0"/>
        <v>315</v>
      </c>
      <c r="H61" s="15">
        <f t="shared" si="1"/>
        <v>0</v>
      </c>
      <c r="I61">
        <f t="shared" si="2"/>
        <v>0</v>
      </c>
    </row>
    <row r="62" spans="1:9" ht="12.75">
      <c r="A62" s="1">
        <v>56</v>
      </c>
      <c r="B62" s="1" t="s">
        <v>117</v>
      </c>
      <c r="C62" s="1" t="s">
        <v>118</v>
      </c>
      <c r="D62" s="2">
        <v>420</v>
      </c>
      <c r="E62" s="2">
        <v>420</v>
      </c>
      <c r="F62" s="2">
        <v>420</v>
      </c>
      <c r="G62">
        <f t="shared" si="0"/>
        <v>315</v>
      </c>
      <c r="H62" s="15">
        <f t="shared" si="1"/>
        <v>105</v>
      </c>
      <c r="I62">
        <f t="shared" si="2"/>
        <v>31</v>
      </c>
    </row>
    <row r="63" spans="1:9" ht="12.75">
      <c r="A63" s="1">
        <v>57</v>
      </c>
      <c r="B63" s="1" t="s">
        <v>125</v>
      </c>
      <c r="C63" s="1" t="s">
        <v>126</v>
      </c>
      <c r="D63" s="2">
        <v>1890</v>
      </c>
      <c r="E63" s="2">
        <v>1000</v>
      </c>
      <c r="F63" s="2"/>
      <c r="G63">
        <f t="shared" si="0"/>
        <v>315</v>
      </c>
      <c r="H63" s="15">
        <f t="shared" si="1"/>
        <v>1575</v>
      </c>
      <c r="I63">
        <f t="shared" si="2"/>
        <v>464</v>
      </c>
    </row>
    <row r="64" spans="1:9" ht="12.75">
      <c r="A64" s="1">
        <v>58</v>
      </c>
      <c r="B64" s="1" t="s">
        <v>119</v>
      </c>
      <c r="C64" s="1" t="s">
        <v>120</v>
      </c>
      <c r="D64" s="2">
        <v>1785</v>
      </c>
      <c r="E64" s="2">
        <v>900</v>
      </c>
      <c r="F64" s="2"/>
      <c r="G64">
        <f t="shared" si="0"/>
        <v>315</v>
      </c>
      <c r="H64" s="15">
        <f t="shared" si="1"/>
        <v>1470</v>
      </c>
      <c r="I64">
        <f t="shared" si="2"/>
        <v>433</v>
      </c>
    </row>
    <row r="65" spans="1:9" ht="12.75">
      <c r="A65" s="1">
        <v>59</v>
      </c>
      <c r="B65" s="1" t="s">
        <v>137</v>
      </c>
      <c r="C65" s="1" t="s">
        <v>138</v>
      </c>
      <c r="D65" s="2">
        <v>315</v>
      </c>
      <c r="E65" s="2">
        <v>315</v>
      </c>
      <c r="F65" s="2">
        <v>315</v>
      </c>
      <c r="G65">
        <f t="shared" si="0"/>
        <v>315</v>
      </c>
      <c r="H65" s="15">
        <f t="shared" si="1"/>
        <v>0</v>
      </c>
      <c r="I65">
        <f t="shared" si="2"/>
        <v>0</v>
      </c>
    </row>
    <row r="66" spans="1:9" ht="12.75">
      <c r="A66" s="1">
        <v>60</v>
      </c>
      <c r="B66" s="1" t="s">
        <v>108</v>
      </c>
      <c r="C66" s="1" t="s">
        <v>109</v>
      </c>
      <c r="D66" s="2">
        <v>210</v>
      </c>
      <c r="E66" s="2">
        <v>210</v>
      </c>
      <c r="F66" s="2">
        <v>210</v>
      </c>
      <c r="G66">
        <f t="shared" si="0"/>
        <v>210</v>
      </c>
      <c r="H66" s="15">
        <f t="shared" si="1"/>
        <v>0</v>
      </c>
      <c r="I66">
        <f t="shared" si="2"/>
        <v>0</v>
      </c>
    </row>
    <row r="67" spans="1:9" ht="12.75">
      <c r="A67" s="1">
        <v>61</v>
      </c>
      <c r="B67" s="1" t="s">
        <v>139</v>
      </c>
      <c r="C67" s="1" t="s">
        <v>140</v>
      </c>
      <c r="D67" s="2">
        <v>210</v>
      </c>
      <c r="E67" s="2">
        <v>210</v>
      </c>
      <c r="F67" s="2">
        <v>210</v>
      </c>
      <c r="G67">
        <f t="shared" si="0"/>
        <v>210</v>
      </c>
      <c r="H67" s="15">
        <f t="shared" si="1"/>
        <v>0</v>
      </c>
      <c r="I67">
        <f t="shared" si="2"/>
        <v>0</v>
      </c>
    </row>
    <row r="68" spans="1:9" ht="12.75">
      <c r="A68" s="1">
        <v>62</v>
      </c>
      <c r="B68" s="1" t="s">
        <v>131</v>
      </c>
      <c r="C68" s="1" t="s">
        <v>132</v>
      </c>
      <c r="D68" s="2">
        <v>420</v>
      </c>
      <c r="E68" s="2">
        <v>420</v>
      </c>
      <c r="F68" s="2">
        <v>420</v>
      </c>
      <c r="G68">
        <f t="shared" si="0"/>
        <v>315</v>
      </c>
      <c r="H68" s="15">
        <f t="shared" si="1"/>
        <v>105</v>
      </c>
      <c r="I68">
        <f t="shared" si="2"/>
        <v>31</v>
      </c>
    </row>
    <row r="69" spans="1:9" ht="12.75">
      <c r="A69" s="1">
        <v>63</v>
      </c>
      <c r="B69" s="1" t="s">
        <v>110</v>
      </c>
      <c r="C69" s="1" t="s">
        <v>111</v>
      </c>
      <c r="D69" s="2">
        <v>210</v>
      </c>
      <c r="E69" s="2">
        <v>210</v>
      </c>
      <c r="F69" s="2">
        <v>210</v>
      </c>
      <c r="G69">
        <f t="shared" si="0"/>
        <v>210</v>
      </c>
      <c r="H69" s="15">
        <f t="shared" si="1"/>
        <v>0</v>
      </c>
      <c r="I69">
        <f t="shared" si="2"/>
        <v>0</v>
      </c>
    </row>
    <row r="70" spans="1:9" ht="12.75">
      <c r="A70" s="1">
        <v>64</v>
      </c>
      <c r="B70" s="1" t="s">
        <v>112</v>
      </c>
      <c r="C70" s="1" t="s">
        <v>113</v>
      </c>
      <c r="D70" s="2">
        <v>1155</v>
      </c>
      <c r="E70" s="2">
        <v>650</v>
      </c>
      <c r="F70" s="2"/>
      <c r="G70">
        <f t="shared" si="0"/>
        <v>315</v>
      </c>
      <c r="H70" s="15">
        <f t="shared" si="1"/>
        <v>840</v>
      </c>
      <c r="I70">
        <f t="shared" si="2"/>
        <v>248</v>
      </c>
    </row>
    <row r="71" spans="1:9" ht="12.75">
      <c r="A71" s="1">
        <v>65</v>
      </c>
      <c r="B71" s="1" t="s">
        <v>8</v>
      </c>
      <c r="C71" s="1" t="s">
        <v>114</v>
      </c>
      <c r="D71" s="2">
        <v>210</v>
      </c>
      <c r="E71" s="2">
        <v>210</v>
      </c>
      <c r="F71" s="2">
        <v>210</v>
      </c>
      <c r="G71">
        <f t="shared" si="0"/>
        <v>210</v>
      </c>
      <c r="H71" s="15">
        <f t="shared" si="1"/>
        <v>0</v>
      </c>
      <c r="I71">
        <f t="shared" si="2"/>
        <v>0</v>
      </c>
    </row>
    <row r="72" spans="1:9" ht="12.75">
      <c r="A72" s="1">
        <v>66</v>
      </c>
      <c r="B72" s="1" t="s">
        <v>154</v>
      </c>
      <c r="C72" s="1" t="s">
        <v>155</v>
      </c>
      <c r="D72" s="2">
        <v>1995</v>
      </c>
      <c r="E72" s="2">
        <v>1100</v>
      </c>
      <c r="F72" s="2"/>
      <c r="G72">
        <f aca="true" t="shared" si="3" ref="G72:G123">IF(D72&lt;315,D72,315)</f>
        <v>315</v>
      </c>
      <c r="H72" s="15">
        <f aca="true" t="shared" si="4" ref="H72:H123">D72-G72</f>
        <v>1680</v>
      </c>
      <c r="I72">
        <f aca="true" t="shared" si="5" ref="I72:I123">ROUND(H72*G$126/H$124,0)</f>
        <v>495</v>
      </c>
    </row>
    <row r="73" spans="1:9" ht="12.75">
      <c r="A73" s="1">
        <v>67</v>
      </c>
      <c r="B73" s="1" t="s">
        <v>127</v>
      </c>
      <c r="C73" s="1" t="s">
        <v>128</v>
      </c>
      <c r="D73" s="2">
        <v>210</v>
      </c>
      <c r="E73" s="2">
        <v>210</v>
      </c>
      <c r="F73" s="2">
        <v>210</v>
      </c>
      <c r="G73">
        <f t="shared" si="3"/>
        <v>210</v>
      </c>
      <c r="H73" s="15">
        <f t="shared" si="4"/>
        <v>0</v>
      </c>
      <c r="I73">
        <f t="shared" si="5"/>
        <v>0</v>
      </c>
    </row>
    <row r="74" spans="1:9" ht="12.75">
      <c r="A74" s="1">
        <v>68</v>
      </c>
      <c r="B74" s="1" t="s">
        <v>129</v>
      </c>
      <c r="C74" s="1" t="s">
        <v>130</v>
      </c>
      <c r="D74" s="2">
        <v>420</v>
      </c>
      <c r="E74" s="2">
        <v>420</v>
      </c>
      <c r="F74" s="2">
        <v>420</v>
      </c>
      <c r="G74">
        <f t="shared" si="3"/>
        <v>315</v>
      </c>
      <c r="H74" s="15">
        <f t="shared" si="4"/>
        <v>105</v>
      </c>
      <c r="I74">
        <f t="shared" si="5"/>
        <v>31</v>
      </c>
    </row>
    <row r="75" spans="1:9" ht="12.75">
      <c r="A75" s="1">
        <v>69</v>
      </c>
      <c r="B75" s="1" t="s">
        <v>141</v>
      </c>
      <c r="C75" s="1" t="s">
        <v>142</v>
      </c>
      <c r="D75" s="2">
        <v>420</v>
      </c>
      <c r="E75" s="2">
        <v>420</v>
      </c>
      <c r="F75" s="2">
        <v>420</v>
      </c>
      <c r="G75">
        <f t="shared" si="3"/>
        <v>315</v>
      </c>
      <c r="H75" s="15">
        <f t="shared" si="4"/>
        <v>105</v>
      </c>
      <c r="I75">
        <f t="shared" si="5"/>
        <v>31</v>
      </c>
    </row>
    <row r="76" spans="1:9" ht="12.75">
      <c r="A76" s="1">
        <v>70</v>
      </c>
      <c r="B76" s="1" t="s">
        <v>143</v>
      </c>
      <c r="C76" s="1" t="s">
        <v>144</v>
      </c>
      <c r="D76" s="2">
        <v>210</v>
      </c>
      <c r="E76" s="2">
        <v>210</v>
      </c>
      <c r="F76" s="2">
        <v>210</v>
      </c>
      <c r="G76">
        <f t="shared" si="3"/>
        <v>210</v>
      </c>
      <c r="H76" s="15">
        <f t="shared" si="4"/>
        <v>0</v>
      </c>
      <c r="I76">
        <f t="shared" si="5"/>
        <v>0</v>
      </c>
    </row>
    <row r="77" spans="1:9" ht="12.75">
      <c r="A77" s="1">
        <v>71</v>
      </c>
      <c r="B77" s="1" t="s">
        <v>121</v>
      </c>
      <c r="C77" s="1" t="s">
        <v>122</v>
      </c>
      <c r="D77" s="2">
        <v>105</v>
      </c>
      <c r="E77" s="2">
        <v>105</v>
      </c>
      <c r="F77" s="2">
        <v>105</v>
      </c>
      <c r="G77">
        <f t="shared" si="3"/>
        <v>105</v>
      </c>
      <c r="H77" s="15">
        <f t="shared" si="4"/>
        <v>0</v>
      </c>
      <c r="I77">
        <f t="shared" si="5"/>
        <v>0</v>
      </c>
    </row>
    <row r="78" spans="1:9" ht="12.75">
      <c r="A78" s="1">
        <v>72</v>
      </c>
      <c r="B78" s="1" t="s">
        <v>156</v>
      </c>
      <c r="C78" s="1" t="s">
        <v>157</v>
      </c>
      <c r="D78" s="2">
        <v>630</v>
      </c>
      <c r="E78" s="2">
        <v>350</v>
      </c>
      <c r="F78" s="2"/>
      <c r="G78">
        <f t="shared" si="3"/>
        <v>315</v>
      </c>
      <c r="H78" s="15">
        <f t="shared" si="4"/>
        <v>315</v>
      </c>
      <c r="I78">
        <f t="shared" si="5"/>
        <v>93</v>
      </c>
    </row>
    <row r="79" spans="1:9" ht="12.75">
      <c r="A79" s="1">
        <v>73</v>
      </c>
      <c r="B79" s="1" t="s">
        <v>145</v>
      </c>
      <c r="C79" s="1" t="s">
        <v>146</v>
      </c>
      <c r="D79" s="2">
        <v>420</v>
      </c>
      <c r="E79" s="2">
        <v>420</v>
      </c>
      <c r="F79" s="2">
        <v>420</v>
      </c>
      <c r="G79">
        <f t="shared" si="3"/>
        <v>315</v>
      </c>
      <c r="H79" s="15">
        <f t="shared" si="4"/>
        <v>105</v>
      </c>
      <c r="I79">
        <f t="shared" si="5"/>
        <v>31</v>
      </c>
    </row>
    <row r="80" spans="1:9" ht="12.75">
      <c r="A80" s="1">
        <v>74</v>
      </c>
      <c r="B80" s="1" t="s">
        <v>158</v>
      </c>
      <c r="C80" s="1" t="s">
        <v>159</v>
      </c>
      <c r="D80" s="2">
        <v>210</v>
      </c>
      <c r="E80" s="2">
        <v>210</v>
      </c>
      <c r="F80" s="2">
        <v>210</v>
      </c>
      <c r="G80">
        <f t="shared" si="3"/>
        <v>210</v>
      </c>
      <c r="H80" s="15">
        <f t="shared" si="4"/>
        <v>0</v>
      </c>
      <c r="I80">
        <f t="shared" si="5"/>
        <v>0</v>
      </c>
    </row>
    <row r="81" spans="1:9" ht="12.75">
      <c r="A81" s="1">
        <v>75</v>
      </c>
      <c r="B81" s="1" t="s">
        <v>147</v>
      </c>
      <c r="C81" s="1" t="s">
        <v>148</v>
      </c>
      <c r="D81" s="2">
        <v>1575</v>
      </c>
      <c r="E81" s="2">
        <v>900</v>
      </c>
      <c r="F81" s="2"/>
      <c r="G81">
        <f t="shared" si="3"/>
        <v>315</v>
      </c>
      <c r="H81" s="15">
        <f t="shared" si="4"/>
        <v>1260</v>
      </c>
      <c r="I81">
        <f t="shared" si="5"/>
        <v>372</v>
      </c>
    </row>
    <row r="82" spans="1:9" ht="12.75">
      <c r="A82" s="1">
        <v>76</v>
      </c>
      <c r="B82" s="1" t="s">
        <v>133</v>
      </c>
      <c r="C82" s="1" t="s">
        <v>134</v>
      </c>
      <c r="D82" s="2">
        <v>525</v>
      </c>
      <c r="E82" s="2">
        <v>525</v>
      </c>
      <c r="F82" s="2">
        <v>525</v>
      </c>
      <c r="G82">
        <f t="shared" si="3"/>
        <v>315</v>
      </c>
      <c r="H82" s="15">
        <f t="shared" si="4"/>
        <v>210</v>
      </c>
      <c r="I82">
        <f t="shared" si="5"/>
        <v>62</v>
      </c>
    </row>
    <row r="83" spans="1:9" ht="12.75">
      <c r="A83" s="1">
        <v>77</v>
      </c>
      <c r="B83" s="1" t="s">
        <v>160</v>
      </c>
      <c r="C83" s="1" t="s">
        <v>161</v>
      </c>
      <c r="D83" s="2">
        <v>105</v>
      </c>
      <c r="E83" s="2">
        <v>105</v>
      </c>
      <c r="F83" s="2">
        <v>105</v>
      </c>
      <c r="G83">
        <f t="shared" si="3"/>
        <v>105</v>
      </c>
      <c r="H83" s="15">
        <f t="shared" si="4"/>
        <v>0</v>
      </c>
      <c r="I83">
        <f t="shared" si="5"/>
        <v>0</v>
      </c>
    </row>
    <row r="84" spans="1:9" ht="12.75">
      <c r="A84" s="1">
        <v>78</v>
      </c>
      <c r="B84" s="1" t="s">
        <v>160</v>
      </c>
      <c r="C84" s="1" t="s">
        <v>162</v>
      </c>
      <c r="D84" s="2">
        <v>105</v>
      </c>
      <c r="E84" s="2">
        <v>105</v>
      </c>
      <c r="F84" s="2">
        <v>105</v>
      </c>
      <c r="G84">
        <f t="shared" si="3"/>
        <v>105</v>
      </c>
      <c r="H84" s="15">
        <f t="shared" si="4"/>
        <v>0</v>
      </c>
      <c r="I84">
        <f t="shared" si="5"/>
        <v>0</v>
      </c>
    </row>
    <row r="85" spans="1:9" ht="12.75">
      <c r="A85" s="1">
        <v>79</v>
      </c>
      <c r="B85" s="1" t="s">
        <v>182</v>
      </c>
      <c r="C85" s="1" t="s">
        <v>183</v>
      </c>
      <c r="D85" s="2">
        <v>2520</v>
      </c>
      <c r="E85" s="2">
        <v>1300</v>
      </c>
      <c r="F85" s="2"/>
      <c r="G85">
        <f t="shared" si="3"/>
        <v>315</v>
      </c>
      <c r="H85" s="15">
        <f t="shared" si="4"/>
        <v>2205</v>
      </c>
      <c r="I85">
        <f t="shared" si="5"/>
        <v>650</v>
      </c>
    </row>
    <row r="86" spans="1:9" ht="12.75">
      <c r="A86" s="1">
        <v>80</v>
      </c>
      <c r="B86" s="1" t="s">
        <v>188</v>
      </c>
      <c r="C86" s="1" t="s">
        <v>189</v>
      </c>
      <c r="D86" s="2">
        <v>210</v>
      </c>
      <c r="E86" s="2">
        <v>210</v>
      </c>
      <c r="F86" s="2">
        <v>210</v>
      </c>
      <c r="G86">
        <f t="shared" si="3"/>
        <v>210</v>
      </c>
      <c r="H86" s="15">
        <f t="shared" si="4"/>
        <v>0</v>
      </c>
      <c r="I86">
        <f t="shared" si="5"/>
        <v>0</v>
      </c>
    </row>
    <row r="87" spans="1:9" ht="12.75">
      <c r="A87" s="1">
        <v>81</v>
      </c>
      <c r="B87" s="1" t="s">
        <v>163</v>
      </c>
      <c r="C87" s="1" t="s">
        <v>164</v>
      </c>
      <c r="D87" s="2">
        <v>105</v>
      </c>
      <c r="E87" s="2">
        <v>105</v>
      </c>
      <c r="F87" s="2">
        <v>105</v>
      </c>
      <c r="G87">
        <f t="shared" si="3"/>
        <v>105</v>
      </c>
      <c r="H87" s="15">
        <f t="shared" si="4"/>
        <v>0</v>
      </c>
      <c r="I87">
        <f t="shared" si="5"/>
        <v>0</v>
      </c>
    </row>
    <row r="88" spans="1:9" ht="12.75">
      <c r="A88" s="1">
        <v>82</v>
      </c>
      <c r="B88" s="1" t="s">
        <v>149</v>
      </c>
      <c r="C88" s="1" t="s">
        <v>150</v>
      </c>
      <c r="D88" s="2">
        <v>105</v>
      </c>
      <c r="E88" s="2">
        <v>105</v>
      </c>
      <c r="F88" s="2">
        <v>105</v>
      </c>
      <c r="G88">
        <f t="shared" si="3"/>
        <v>105</v>
      </c>
      <c r="H88" s="15">
        <f t="shared" si="4"/>
        <v>0</v>
      </c>
      <c r="I88">
        <f t="shared" si="5"/>
        <v>0</v>
      </c>
    </row>
    <row r="89" spans="1:9" ht="12.75">
      <c r="A89" s="1">
        <v>83</v>
      </c>
      <c r="B89" s="1" t="s">
        <v>8</v>
      </c>
      <c r="C89" s="1" t="s">
        <v>165</v>
      </c>
      <c r="D89" s="2">
        <v>525</v>
      </c>
      <c r="E89" s="2">
        <v>525</v>
      </c>
      <c r="F89" s="2">
        <v>525</v>
      </c>
      <c r="G89">
        <f t="shared" si="3"/>
        <v>315</v>
      </c>
      <c r="H89" s="15">
        <f t="shared" si="4"/>
        <v>210</v>
      </c>
      <c r="I89">
        <f t="shared" si="5"/>
        <v>62</v>
      </c>
    </row>
    <row r="90" spans="1:9" ht="12.75">
      <c r="A90" s="1">
        <v>84</v>
      </c>
      <c r="B90" s="1" t="s">
        <v>123</v>
      </c>
      <c r="C90" s="1" t="s">
        <v>124</v>
      </c>
      <c r="D90" s="2">
        <v>210</v>
      </c>
      <c r="E90" s="2">
        <v>210</v>
      </c>
      <c r="F90" s="2">
        <v>210</v>
      </c>
      <c r="G90">
        <f t="shared" si="3"/>
        <v>210</v>
      </c>
      <c r="H90" s="15">
        <f t="shared" si="4"/>
        <v>0</v>
      </c>
      <c r="I90">
        <f t="shared" si="5"/>
        <v>0</v>
      </c>
    </row>
    <row r="91" spans="1:9" ht="12.75">
      <c r="A91" s="1">
        <v>85</v>
      </c>
      <c r="B91" s="1" t="s">
        <v>166</v>
      </c>
      <c r="C91" s="1" t="s">
        <v>167</v>
      </c>
      <c r="D91" s="2">
        <v>735</v>
      </c>
      <c r="E91" s="2">
        <v>400</v>
      </c>
      <c r="F91" s="2"/>
      <c r="G91">
        <f t="shared" si="3"/>
        <v>315</v>
      </c>
      <c r="H91" s="15">
        <f t="shared" si="4"/>
        <v>420</v>
      </c>
      <c r="I91">
        <f t="shared" si="5"/>
        <v>124</v>
      </c>
    </row>
    <row r="92" spans="1:9" ht="12.75">
      <c r="A92" s="1">
        <v>86</v>
      </c>
      <c r="B92" s="1" t="s">
        <v>135</v>
      </c>
      <c r="C92" s="1" t="s">
        <v>136</v>
      </c>
      <c r="D92" s="2">
        <v>105</v>
      </c>
      <c r="E92" s="2">
        <v>105</v>
      </c>
      <c r="F92" s="2">
        <v>105</v>
      </c>
      <c r="G92">
        <f t="shared" si="3"/>
        <v>105</v>
      </c>
      <c r="H92" s="15">
        <f t="shared" si="4"/>
        <v>0</v>
      </c>
      <c r="I92">
        <f t="shared" si="5"/>
        <v>0</v>
      </c>
    </row>
    <row r="93" spans="1:9" ht="12.75">
      <c r="A93" s="1">
        <v>87</v>
      </c>
      <c r="B93" s="1" t="s">
        <v>151</v>
      </c>
      <c r="C93" s="1" t="s">
        <v>152</v>
      </c>
      <c r="D93" s="2">
        <v>945</v>
      </c>
      <c r="E93" s="2">
        <v>500</v>
      </c>
      <c r="F93" s="2"/>
      <c r="G93">
        <f t="shared" si="3"/>
        <v>315</v>
      </c>
      <c r="H93" s="15">
        <f t="shared" si="4"/>
        <v>630</v>
      </c>
      <c r="I93">
        <f t="shared" si="5"/>
        <v>186</v>
      </c>
    </row>
    <row r="94" spans="1:9" ht="12.75">
      <c r="A94" s="1">
        <v>88</v>
      </c>
      <c r="B94" s="1" t="s">
        <v>8</v>
      </c>
      <c r="C94" s="1" t="s">
        <v>153</v>
      </c>
      <c r="D94" s="2">
        <v>210</v>
      </c>
      <c r="E94" s="2">
        <v>210</v>
      </c>
      <c r="F94" s="2">
        <v>210</v>
      </c>
      <c r="G94">
        <f t="shared" si="3"/>
        <v>210</v>
      </c>
      <c r="H94" s="15">
        <f t="shared" si="4"/>
        <v>0</v>
      </c>
      <c r="I94">
        <f t="shared" si="5"/>
        <v>0</v>
      </c>
    </row>
    <row r="95" spans="1:9" ht="12.75">
      <c r="A95" s="1">
        <v>89</v>
      </c>
      <c r="B95" s="1" t="s">
        <v>174</v>
      </c>
      <c r="C95" s="1" t="s">
        <v>175</v>
      </c>
      <c r="D95" s="2">
        <v>210</v>
      </c>
      <c r="E95" s="2">
        <v>210</v>
      </c>
      <c r="F95" s="2">
        <v>210</v>
      </c>
      <c r="G95">
        <f t="shared" si="3"/>
        <v>210</v>
      </c>
      <c r="H95" s="15">
        <f t="shared" si="4"/>
        <v>0</v>
      </c>
      <c r="I95">
        <f t="shared" si="5"/>
        <v>0</v>
      </c>
    </row>
    <row r="96" spans="1:9" ht="12.75">
      <c r="A96" s="1">
        <v>90</v>
      </c>
      <c r="B96" s="1" t="s">
        <v>176</v>
      </c>
      <c r="C96" s="1" t="s">
        <v>177</v>
      </c>
      <c r="D96" s="2">
        <v>315</v>
      </c>
      <c r="E96" s="2">
        <v>315</v>
      </c>
      <c r="F96" s="2">
        <v>315</v>
      </c>
      <c r="G96">
        <f t="shared" si="3"/>
        <v>315</v>
      </c>
      <c r="H96" s="15">
        <f t="shared" si="4"/>
        <v>0</v>
      </c>
      <c r="I96">
        <f t="shared" si="5"/>
        <v>0</v>
      </c>
    </row>
    <row r="97" spans="1:9" ht="12.75">
      <c r="A97" s="1">
        <v>91</v>
      </c>
      <c r="B97" s="1" t="s">
        <v>178</v>
      </c>
      <c r="C97" s="1" t="s">
        <v>179</v>
      </c>
      <c r="D97" s="2">
        <v>420</v>
      </c>
      <c r="E97" s="2">
        <v>420</v>
      </c>
      <c r="F97" s="2">
        <v>420</v>
      </c>
      <c r="G97">
        <f t="shared" si="3"/>
        <v>315</v>
      </c>
      <c r="H97" s="15">
        <f t="shared" si="4"/>
        <v>105</v>
      </c>
      <c r="I97">
        <f t="shared" si="5"/>
        <v>31</v>
      </c>
    </row>
    <row r="98" spans="1:9" ht="12.75">
      <c r="A98" s="1">
        <v>92</v>
      </c>
      <c r="B98" s="1" t="s">
        <v>168</v>
      </c>
      <c r="C98" s="1" t="s">
        <v>169</v>
      </c>
      <c r="D98" s="2">
        <v>315</v>
      </c>
      <c r="E98" s="2">
        <v>315</v>
      </c>
      <c r="F98" s="2">
        <v>315</v>
      </c>
      <c r="G98">
        <f t="shared" si="3"/>
        <v>315</v>
      </c>
      <c r="H98" s="15">
        <f t="shared" si="4"/>
        <v>0</v>
      </c>
      <c r="I98">
        <f t="shared" si="5"/>
        <v>0</v>
      </c>
    </row>
    <row r="99" spans="1:9" ht="12.75">
      <c r="A99" s="1">
        <v>93</v>
      </c>
      <c r="B99" s="1" t="s">
        <v>198</v>
      </c>
      <c r="C99" s="1" t="s">
        <v>199</v>
      </c>
      <c r="D99" s="2">
        <v>1050</v>
      </c>
      <c r="E99" s="2">
        <v>500</v>
      </c>
      <c r="F99" s="2"/>
      <c r="G99">
        <f t="shared" si="3"/>
        <v>315</v>
      </c>
      <c r="H99" s="15">
        <f t="shared" si="4"/>
        <v>735</v>
      </c>
      <c r="I99">
        <f t="shared" si="5"/>
        <v>217</v>
      </c>
    </row>
    <row r="100" spans="1:9" ht="12.75">
      <c r="A100" s="1">
        <v>94</v>
      </c>
      <c r="B100" s="1" t="s">
        <v>180</v>
      </c>
      <c r="C100" s="1" t="s">
        <v>181</v>
      </c>
      <c r="D100" s="2">
        <v>315</v>
      </c>
      <c r="E100" s="2">
        <v>315</v>
      </c>
      <c r="F100" s="2">
        <v>315</v>
      </c>
      <c r="G100">
        <f t="shared" si="3"/>
        <v>315</v>
      </c>
      <c r="H100" s="15">
        <f t="shared" si="4"/>
        <v>0</v>
      </c>
      <c r="I100">
        <f t="shared" si="5"/>
        <v>0</v>
      </c>
    </row>
    <row r="101" spans="1:9" ht="12.75">
      <c r="A101" s="1">
        <v>95</v>
      </c>
      <c r="B101" s="1" t="s">
        <v>215</v>
      </c>
      <c r="C101" s="1" t="s">
        <v>216</v>
      </c>
      <c r="D101" s="2">
        <v>630</v>
      </c>
      <c r="E101" s="2">
        <v>350</v>
      </c>
      <c r="F101" s="2"/>
      <c r="G101">
        <f t="shared" si="3"/>
        <v>315</v>
      </c>
      <c r="H101" s="15">
        <f t="shared" si="4"/>
        <v>315</v>
      </c>
      <c r="I101">
        <f t="shared" si="5"/>
        <v>93</v>
      </c>
    </row>
    <row r="102" spans="1:9" ht="12.75">
      <c r="A102" s="1">
        <v>96</v>
      </c>
      <c r="B102" s="1" t="s">
        <v>217</v>
      </c>
      <c r="C102" s="1" t="s">
        <v>218</v>
      </c>
      <c r="D102" s="2">
        <v>1050</v>
      </c>
      <c r="E102" s="2">
        <v>500</v>
      </c>
      <c r="F102" s="2"/>
      <c r="G102">
        <f t="shared" si="3"/>
        <v>315</v>
      </c>
      <c r="H102" s="15">
        <f t="shared" si="4"/>
        <v>735</v>
      </c>
      <c r="I102">
        <f t="shared" si="5"/>
        <v>217</v>
      </c>
    </row>
    <row r="103" spans="1:9" ht="12.75">
      <c r="A103" s="1">
        <v>97</v>
      </c>
      <c r="B103" s="1" t="s">
        <v>64</v>
      </c>
      <c r="C103" s="1" t="s">
        <v>200</v>
      </c>
      <c r="D103" s="2">
        <v>315</v>
      </c>
      <c r="E103" s="2">
        <v>315</v>
      </c>
      <c r="F103" s="2">
        <v>315</v>
      </c>
      <c r="G103">
        <f t="shared" si="3"/>
        <v>315</v>
      </c>
      <c r="H103" s="15">
        <f t="shared" si="4"/>
        <v>0</v>
      </c>
      <c r="I103">
        <f t="shared" si="5"/>
        <v>0</v>
      </c>
    </row>
    <row r="104" spans="1:9" ht="12.75">
      <c r="A104" s="1">
        <v>98</v>
      </c>
      <c r="B104" s="1" t="s">
        <v>201</v>
      </c>
      <c r="C104" s="1" t="s">
        <v>202</v>
      </c>
      <c r="D104" s="2">
        <v>105</v>
      </c>
      <c r="E104" s="2">
        <v>105</v>
      </c>
      <c r="F104" s="2">
        <v>105</v>
      </c>
      <c r="G104">
        <f t="shared" si="3"/>
        <v>105</v>
      </c>
      <c r="H104" s="15">
        <f t="shared" si="4"/>
        <v>0</v>
      </c>
      <c r="I104">
        <f t="shared" si="5"/>
        <v>0</v>
      </c>
    </row>
    <row r="105" spans="1:9" ht="12.75">
      <c r="A105" s="1">
        <v>99</v>
      </c>
      <c r="B105" s="1" t="s">
        <v>190</v>
      </c>
      <c r="C105" s="1" t="s">
        <v>191</v>
      </c>
      <c r="D105" s="2">
        <v>735</v>
      </c>
      <c r="E105" s="2">
        <v>400</v>
      </c>
      <c r="F105" s="2"/>
      <c r="G105">
        <f t="shared" si="3"/>
        <v>315</v>
      </c>
      <c r="H105" s="15">
        <f t="shared" si="4"/>
        <v>420</v>
      </c>
      <c r="I105">
        <f t="shared" si="5"/>
        <v>124</v>
      </c>
    </row>
    <row r="106" spans="1:9" ht="12.75">
      <c r="A106" s="1">
        <v>100</v>
      </c>
      <c r="B106" s="1" t="s">
        <v>184</v>
      </c>
      <c r="C106" s="1" t="s">
        <v>185</v>
      </c>
      <c r="D106" s="2">
        <v>210</v>
      </c>
      <c r="E106" s="2">
        <v>210</v>
      </c>
      <c r="F106" s="2">
        <v>210</v>
      </c>
      <c r="G106">
        <f t="shared" si="3"/>
        <v>210</v>
      </c>
      <c r="H106" s="15">
        <f t="shared" si="4"/>
        <v>0</v>
      </c>
      <c r="I106">
        <f t="shared" si="5"/>
        <v>0</v>
      </c>
    </row>
    <row r="107" spans="1:9" ht="12.75">
      <c r="A107" s="1">
        <v>101</v>
      </c>
      <c r="B107" s="1" t="s">
        <v>186</v>
      </c>
      <c r="C107" s="1" t="s">
        <v>187</v>
      </c>
      <c r="D107" s="2">
        <v>525</v>
      </c>
      <c r="E107" s="2">
        <v>525</v>
      </c>
      <c r="F107" s="2">
        <v>525</v>
      </c>
      <c r="G107">
        <f t="shared" si="3"/>
        <v>315</v>
      </c>
      <c r="H107" s="15">
        <f t="shared" si="4"/>
        <v>210</v>
      </c>
      <c r="I107">
        <f t="shared" si="5"/>
        <v>62</v>
      </c>
    </row>
    <row r="108" spans="1:9" ht="12.75">
      <c r="A108" s="1">
        <v>102</v>
      </c>
      <c r="B108" s="1" t="s">
        <v>203</v>
      </c>
      <c r="C108" s="1" t="s">
        <v>204</v>
      </c>
      <c r="D108" s="2">
        <v>420</v>
      </c>
      <c r="E108" s="2">
        <v>420</v>
      </c>
      <c r="F108" s="2">
        <v>420</v>
      </c>
      <c r="G108">
        <f t="shared" si="3"/>
        <v>315</v>
      </c>
      <c r="H108" s="15">
        <f t="shared" si="4"/>
        <v>105</v>
      </c>
      <c r="I108">
        <f t="shared" si="5"/>
        <v>31</v>
      </c>
    </row>
    <row r="109" spans="1:9" ht="12.75">
      <c r="A109" s="1">
        <v>103</v>
      </c>
      <c r="B109" s="1" t="s">
        <v>205</v>
      </c>
      <c r="C109" s="1" t="s">
        <v>206</v>
      </c>
      <c r="D109" s="2">
        <v>315</v>
      </c>
      <c r="E109" s="2">
        <v>315</v>
      </c>
      <c r="F109" s="2">
        <v>315</v>
      </c>
      <c r="G109">
        <f t="shared" si="3"/>
        <v>315</v>
      </c>
      <c r="H109" s="15">
        <f t="shared" si="4"/>
        <v>0</v>
      </c>
      <c r="I109">
        <f t="shared" si="5"/>
        <v>0</v>
      </c>
    </row>
    <row r="110" spans="1:9" ht="12.75">
      <c r="A110" s="1">
        <v>104</v>
      </c>
      <c r="B110" s="1" t="s">
        <v>207</v>
      </c>
      <c r="C110" s="1" t="s">
        <v>208</v>
      </c>
      <c r="D110" s="2">
        <v>105</v>
      </c>
      <c r="E110" s="2">
        <v>105</v>
      </c>
      <c r="F110" s="2">
        <v>105</v>
      </c>
      <c r="G110">
        <f t="shared" si="3"/>
        <v>105</v>
      </c>
      <c r="H110" s="15">
        <f t="shared" si="4"/>
        <v>0</v>
      </c>
      <c r="I110">
        <f t="shared" si="5"/>
        <v>0</v>
      </c>
    </row>
    <row r="111" spans="1:9" ht="12.75">
      <c r="A111" s="1">
        <v>105</v>
      </c>
      <c r="B111" s="1" t="s">
        <v>221</v>
      </c>
      <c r="C111" s="1" t="s">
        <v>222</v>
      </c>
      <c r="D111" s="2">
        <v>525</v>
      </c>
      <c r="E111" s="2">
        <v>525</v>
      </c>
      <c r="F111" s="2">
        <v>525</v>
      </c>
      <c r="G111">
        <f t="shared" si="3"/>
        <v>315</v>
      </c>
      <c r="H111" s="15">
        <f t="shared" si="4"/>
        <v>210</v>
      </c>
      <c r="I111">
        <f t="shared" si="5"/>
        <v>62</v>
      </c>
    </row>
    <row r="112" spans="1:9" ht="12.75">
      <c r="A112" s="1">
        <v>106</v>
      </c>
      <c r="B112" s="1" t="s">
        <v>219</v>
      </c>
      <c r="C112" s="1" t="s">
        <v>220</v>
      </c>
      <c r="D112" s="2">
        <v>315</v>
      </c>
      <c r="E112" s="2">
        <v>315</v>
      </c>
      <c r="F112" s="2">
        <v>315</v>
      </c>
      <c r="G112">
        <f t="shared" si="3"/>
        <v>315</v>
      </c>
      <c r="H112" s="15">
        <f t="shared" si="4"/>
        <v>0</v>
      </c>
      <c r="I112">
        <f t="shared" si="5"/>
        <v>0</v>
      </c>
    </row>
    <row r="113" spans="1:9" ht="12.75">
      <c r="A113" s="1">
        <v>107</v>
      </c>
      <c r="B113" s="1" t="s">
        <v>192</v>
      </c>
      <c r="C113" s="1" t="s">
        <v>193</v>
      </c>
      <c r="D113" s="2">
        <v>420</v>
      </c>
      <c r="E113" s="2">
        <v>0</v>
      </c>
      <c r="F113" s="2">
        <v>420</v>
      </c>
      <c r="G113">
        <f t="shared" si="3"/>
        <v>315</v>
      </c>
      <c r="H113" s="15">
        <f t="shared" si="4"/>
        <v>105</v>
      </c>
      <c r="I113">
        <f t="shared" si="5"/>
        <v>31</v>
      </c>
    </row>
    <row r="114" spans="1:9" ht="12.75">
      <c r="A114" s="1">
        <v>108</v>
      </c>
      <c r="B114" s="1" t="s">
        <v>170</v>
      </c>
      <c r="C114" s="1" t="s">
        <v>171</v>
      </c>
      <c r="D114" s="2">
        <v>105</v>
      </c>
      <c r="E114" s="2">
        <v>105</v>
      </c>
      <c r="F114" s="2">
        <v>105</v>
      </c>
      <c r="G114">
        <f t="shared" si="3"/>
        <v>105</v>
      </c>
      <c r="H114" s="15">
        <f t="shared" si="4"/>
        <v>0</v>
      </c>
      <c r="I114">
        <f t="shared" si="5"/>
        <v>0</v>
      </c>
    </row>
    <row r="115" spans="1:9" ht="12.75">
      <c r="A115" s="1">
        <v>109</v>
      </c>
      <c r="B115" s="1" t="s">
        <v>213</v>
      </c>
      <c r="C115" s="1" t="s">
        <v>214</v>
      </c>
      <c r="D115" s="2">
        <v>1050</v>
      </c>
      <c r="E115" s="2">
        <v>500</v>
      </c>
      <c r="F115" s="2"/>
      <c r="G115">
        <f t="shared" si="3"/>
        <v>315</v>
      </c>
      <c r="H115" s="15">
        <f t="shared" si="4"/>
        <v>735</v>
      </c>
      <c r="I115">
        <f>ROUND(H115*G$126/H$124,0)-6</f>
        <v>211</v>
      </c>
    </row>
    <row r="116" spans="1:9" ht="12.75">
      <c r="A116" s="1">
        <v>110</v>
      </c>
      <c r="B116" s="1" t="s">
        <v>223</v>
      </c>
      <c r="C116" s="1" t="s">
        <v>224</v>
      </c>
      <c r="D116" s="2">
        <v>210</v>
      </c>
      <c r="E116" s="2">
        <v>210</v>
      </c>
      <c r="F116" s="2">
        <v>210</v>
      </c>
      <c r="G116">
        <f t="shared" si="3"/>
        <v>210</v>
      </c>
      <c r="H116" s="15">
        <f t="shared" si="4"/>
        <v>0</v>
      </c>
      <c r="I116">
        <f t="shared" si="5"/>
        <v>0</v>
      </c>
    </row>
    <row r="117" spans="1:9" ht="12.75">
      <c r="A117" s="1">
        <v>111</v>
      </c>
      <c r="B117" s="1" t="s">
        <v>194</v>
      </c>
      <c r="C117" s="1" t="s">
        <v>195</v>
      </c>
      <c r="D117" s="2">
        <v>630</v>
      </c>
      <c r="E117" s="2">
        <v>350</v>
      </c>
      <c r="F117" s="2"/>
      <c r="G117">
        <f t="shared" si="3"/>
        <v>315</v>
      </c>
      <c r="H117" s="15">
        <f t="shared" si="4"/>
        <v>315</v>
      </c>
      <c r="I117">
        <f t="shared" si="5"/>
        <v>93</v>
      </c>
    </row>
    <row r="118" spans="1:9" ht="12.75">
      <c r="A118" s="1">
        <v>112</v>
      </c>
      <c r="B118" s="1" t="s">
        <v>172</v>
      </c>
      <c r="C118" s="1" t="s">
        <v>173</v>
      </c>
      <c r="D118" s="2">
        <v>735</v>
      </c>
      <c r="E118" s="2">
        <v>400</v>
      </c>
      <c r="F118" s="2"/>
      <c r="G118">
        <f t="shared" si="3"/>
        <v>315</v>
      </c>
      <c r="H118" s="15">
        <f t="shared" si="4"/>
        <v>420</v>
      </c>
      <c r="I118">
        <f t="shared" si="5"/>
        <v>124</v>
      </c>
    </row>
    <row r="119" spans="1:9" ht="12.75">
      <c r="A119" s="1">
        <v>113</v>
      </c>
      <c r="B119" s="1" t="s">
        <v>196</v>
      </c>
      <c r="C119" s="1" t="s">
        <v>197</v>
      </c>
      <c r="D119" s="2">
        <v>105</v>
      </c>
      <c r="E119" s="2">
        <v>105</v>
      </c>
      <c r="F119" s="2">
        <v>105</v>
      </c>
      <c r="G119">
        <f t="shared" si="3"/>
        <v>105</v>
      </c>
      <c r="H119" s="15">
        <f t="shared" si="4"/>
        <v>0</v>
      </c>
      <c r="I119">
        <f t="shared" si="5"/>
        <v>0</v>
      </c>
    </row>
    <row r="120" spans="1:9" ht="12.75">
      <c r="A120" s="1">
        <v>114</v>
      </c>
      <c r="B120" s="1" t="s">
        <v>225</v>
      </c>
      <c r="C120" s="1" t="s">
        <v>226</v>
      </c>
      <c r="D120" s="2">
        <v>105</v>
      </c>
      <c r="E120" s="2">
        <v>105</v>
      </c>
      <c r="F120" s="2">
        <v>105</v>
      </c>
      <c r="G120">
        <f t="shared" si="3"/>
        <v>105</v>
      </c>
      <c r="H120" s="15">
        <f t="shared" si="4"/>
        <v>0</v>
      </c>
      <c r="I120">
        <f t="shared" si="5"/>
        <v>0</v>
      </c>
    </row>
    <row r="121" spans="1:9" ht="12.75">
      <c r="A121" s="1">
        <v>115</v>
      </c>
      <c r="B121" s="1" t="s">
        <v>227</v>
      </c>
      <c r="C121" s="1" t="s">
        <v>228</v>
      </c>
      <c r="D121" s="2">
        <v>315</v>
      </c>
      <c r="E121" s="2">
        <v>315</v>
      </c>
      <c r="F121" s="2">
        <v>315</v>
      </c>
      <c r="G121">
        <f t="shared" si="3"/>
        <v>315</v>
      </c>
      <c r="H121" s="15">
        <f t="shared" si="4"/>
        <v>0</v>
      </c>
      <c r="I121">
        <f t="shared" si="5"/>
        <v>0</v>
      </c>
    </row>
    <row r="122" spans="1:9" ht="12.75">
      <c r="A122" s="1">
        <v>116</v>
      </c>
      <c r="B122" s="1" t="s">
        <v>209</v>
      </c>
      <c r="C122" s="1" t="s">
        <v>210</v>
      </c>
      <c r="D122" s="2">
        <v>420</v>
      </c>
      <c r="E122" s="2">
        <v>420</v>
      </c>
      <c r="F122" s="2">
        <v>420</v>
      </c>
      <c r="G122">
        <f t="shared" si="3"/>
        <v>315</v>
      </c>
      <c r="H122" s="15">
        <f t="shared" si="4"/>
        <v>105</v>
      </c>
      <c r="I122">
        <f t="shared" si="5"/>
        <v>31</v>
      </c>
    </row>
    <row r="123" spans="1:9" ht="12.75">
      <c r="A123" s="1">
        <v>117</v>
      </c>
      <c r="B123" s="11" t="s">
        <v>211</v>
      </c>
      <c r="C123" s="11" t="s">
        <v>212</v>
      </c>
      <c r="D123" s="12">
        <v>630</v>
      </c>
      <c r="E123" s="12">
        <v>350</v>
      </c>
      <c r="F123" s="12"/>
      <c r="G123">
        <f t="shared" si="3"/>
        <v>315</v>
      </c>
      <c r="H123" s="15">
        <f t="shared" si="4"/>
        <v>315</v>
      </c>
      <c r="I123">
        <f t="shared" si="5"/>
        <v>93</v>
      </c>
    </row>
    <row r="124" spans="2:9" ht="12.75">
      <c r="B124" s="13" t="s">
        <v>230</v>
      </c>
      <c r="C124" s="13"/>
      <c r="D124" s="14">
        <f>SUM(D7:D123)</f>
        <v>62370</v>
      </c>
      <c r="E124" s="14">
        <f>SUM(E7:E123)</f>
        <v>44130</v>
      </c>
      <c r="F124" s="14">
        <f>SUM(F7:F123)</f>
        <v>24150</v>
      </c>
      <c r="G124" s="14">
        <f>SUM(G7:G123)</f>
        <v>31290</v>
      </c>
      <c r="H124" s="14">
        <f>SUM(H7:H123)</f>
        <v>31080</v>
      </c>
      <c r="I124" s="16">
        <f>SUM(I7:I123)</f>
        <v>9165</v>
      </c>
    </row>
    <row r="125" ht="12.75">
      <c r="D125" s="6"/>
    </row>
    <row r="126" ht="12.75">
      <c r="G126" s="15">
        <f>40455-G124</f>
        <v>9165</v>
      </c>
    </row>
    <row r="127" spans="1:3" ht="12.75">
      <c r="A127" s="7"/>
      <c r="B127" s="8"/>
      <c r="C127" s="9"/>
    </row>
    <row r="128" spans="1:3" ht="12.75">
      <c r="A128" s="7"/>
      <c r="B128" s="8"/>
      <c r="C128" s="8"/>
    </row>
    <row r="130" spans="1:3" ht="12.75">
      <c r="A130" s="7"/>
      <c r="B130" s="7"/>
      <c r="C130" s="9"/>
    </row>
    <row r="131" ht="12.75">
      <c r="C131" s="8"/>
    </row>
    <row r="133" ht="12.75">
      <c r="C133" s="10"/>
    </row>
    <row r="134" ht="12.75">
      <c r="C134" s="10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2023-10-30T09:08:44Z</cp:lastPrinted>
  <dcterms:created xsi:type="dcterms:W3CDTF">2023-10-12T11:14:15Z</dcterms:created>
  <dcterms:modified xsi:type="dcterms:W3CDTF">2023-11-02T08:54:05Z</dcterms:modified>
  <cp:category/>
  <cp:version/>
  <cp:contentType/>
  <cp:contentStatus/>
</cp:coreProperties>
</file>